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 tabRatio="721"/>
  </bookViews>
  <sheets>
    <sheet name=" отчет 2019" sheetId="11" r:id="rId1"/>
    <sheet name="Лист1" sheetId="10" r:id="rId2"/>
  </sheets>
  <definedNames>
    <definedName name="_xlnm.Print_Area" localSheetId="0">' отчет 2019'!$A$1:$H$62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1" l="1"/>
  <c r="E24" i="11"/>
  <c r="F52" i="11"/>
  <c r="F51" i="11" s="1"/>
  <c r="H47" i="11" l="1"/>
  <c r="H46" i="11"/>
  <c r="H45" i="11"/>
  <c r="H43" i="11"/>
  <c r="H41" i="11"/>
  <c r="U83" i="11"/>
  <c r="G51" i="11"/>
  <c r="G48" i="11"/>
  <c r="H48" i="11"/>
  <c r="G47" i="11"/>
  <c r="G46" i="11"/>
  <c r="G45" i="11"/>
  <c r="G41" i="11"/>
  <c r="U24" i="11"/>
  <c r="D24" i="11"/>
  <c r="G43" i="11" l="1"/>
  <c r="G26" i="11"/>
  <c r="G24" i="11"/>
  <c r="H51" i="11" l="1"/>
  <c r="H37" i="11"/>
  <c r="H35" i="11"/>
  <c r="H33" i="11"/>
  <c r="G34" i="11"/>
  <c r="G36" i="11"/>
  <c r="H36" i="11"/>
  <c r="G39" i="11"/>
  <c r="G37" i="11"/>
  <c r="H34" i="11"/>
  <c r="H25" i="11"/>
  <c r="G25" i="11"/>
  <c r="H39" i="11"/>
  <c r="G40" i="11"/>
  <c r="G35" i="11"/>
  <c r="H32" i="11"/>
  <c r="G32" i="11"/>
  <c r="G38" i="11"/>
  <c r="H38" i="11"/>
  <c r="H40" i="11"/>
  <c r="H31" i="11" l="1"/>
  <c r="H24" i="11" s="1"/>
  <c r="G27" i="11"/>
  <c r="G31" i="11"/>
</calcChain>
</file>

<file path=xl/sharedStrings.xml><?xml version="1.0" encoding="utf-8"?>
<sst xmlns="http://schemas.openxmlformats.org/spreadsheetml/2006/main" count="97" uniqueCount="93">
  <si>
    <t>Генерала Попова 10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</si>
  <si>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</si>
  <si>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</si>
  <si>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</si>
  <si>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</si>
  <si>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</si>
  <si>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</si>
  <si>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</si>
  <si>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лифтами, системами дымоудаления и мусоропроводами</t>
  </si>
  <si>
    <t>серия и тип постройки</t>
  </si>
  <si>
    <t>08-006-00-ГП</t>
  </si>
  <si>
    <t>кадастровый номер</t>
  </si>
  <si>
    <t>-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</si>
  <si>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</si>
  <si>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</si>
  <si>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2-х подъездный дом</t>
  </si>
  <si>
    <t>системы инжинерно- технического обеспечения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</si>
  <si>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</si>
  <si>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</si>
  <si>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</si>
  <si>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</si>
  <si>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</si>
  <si>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 xml:space="preserve">Общая площадь площадь жилых помещений 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</si>
  <si>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</si>
  <si>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</si>
  <si>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</si>
  <si>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провайдеры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</si>
  <si>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</si>
  <si>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</si>
  <si>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</si>
  <si>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</si>
  <si>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</si>
  <si>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</si>
  <si>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</si>
  <si>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</si>
  <si>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</si>
  <si>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</si>
  <si>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</si>
  <si>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</si>
  <si>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</si>
  <si>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</si>
  <si>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</si>
  <si>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</si>
  <si>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</si>
  <si>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</si>
  <si>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</si>
  <si>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</si>
  <si>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</si>
  <si>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</si>
  <si>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</si>
  <si>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</si>
  <si>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</si>
  <si>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</si>
  <si>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</si>
  <si>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</si>
  <si>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</si>
  <si>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</si>
  <si>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</si>
  <si>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</si>
  <si>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</si>
  <si>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</si>
  <si>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</si>
  <si>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</si>
  <si>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</si>
  <si>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ЛИФТ- содержание, Договора: 1.Калугалифтремстрой, 2.Калугалифт, 3.Альфастрахование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</si>
  <si>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</si>
  <si>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</si>
  <si>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</si>
  <si>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</si>
  <si>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</si>
  <si>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расч п.54 по пост.N 354</t>
  </si>
  <si>
    <t>Отопление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</si>
  <si>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</si>
  <si>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</si>
  <si>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3,37 руб кВтч</t>
  </si>
  <si>
    <t>Остаток по тек. ремонту, на январь 2019 руб.</t>
  </si>
  <si>
    <t xml:space="preserve">Виды услуг, работ </t>
  </si>
  <si>
    <t>Стоимость работ, руб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</si>
  <si>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</si>
  <si>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</si>
  <si>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ПЕРЕД СОБСТВЕННИКАМИ ПОМЕЩЕНИЙ О ВЫПОЛНЕНИИ ДОГОВОРА УПРАВЛЕНИЯ № 01-30/19-12 от 30.03.2013 г.  за 2019г.</t>
  </si>
  <si>
    <t>дом с центральным отоплением через теплообменники. ГВС готовится в ИТП дома. Водоснабжение и водоотведение центральное</t>
  </si>
  <si>
    <t>Содержание общего имущества, в т.ч.  (9,21+2,52)</t>
  </si>
  <si>
    <t>обслуживание ИТП</t>
  </si>
  <si>
    <t>ВНИМАНИЕ: Общий долг жителей Вашего дома за жилищно-коммунальные услуги равен 863762,51 руб.</t>
  </si>
  <si>
    <t>Ремонт насоса, комплект инструмента</t>
  </si>
  <si>
    <t>Изделия из ПВХ (для замены вх.пластик.дверей)</t>
  </si>
  <si>
    <t>Покупка краски, кистей перчаток для благоуст тер.</t>
  </si>
  <si>
    <t>Покупка уплотнения для замены пластин в теплообменниках</t>
  </si>
  <si>
    <t>Заделка швов на фасаде</t>
  </si>
  <si>
    <t>Замена полов на релин в кабине лифта п.2</t>
  </si>
  <si>
    <t>Замена щетинистого покрытия порога вход. гр. 1-го подъезда</t>
  </si>
  <si>
    <t>2019-2020г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</si>
</sst>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,##0.00&quot;р.&quot;"/>
    <numFmt numFmtId="167" formatCode="#,##0.0"/>
    <numFmt numFmtId="168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</cellStyleXfs>
  <cellXfs count="213">
    <xf numFmtId="0" fontId="0" fillId="0" borderId="0" xfId="0"/>
    <xf numFmtId="0" fontId="7" fillId="0" borderId="0" xfId="4" applyFont="1" applyAlignment="1">
      <alignment horizontal="center" vertical="center"/>
    </xf>
    <xf numFmtId="2" fontId="10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16" fillId="0" borderId="0" xfId="3" applyFont="1"/>
    <xf numFmtId="0" fontId="18" fillId="2" borderId="0" xfId="4" applyFont="1" applyFill="1" applyBorder="1" applyAlignment="1">
      <alignment horizontal="left" vertical="center"/>
    </xf>
    <xf numFmtId="2" fontId="16" fillId="2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0" fontId="20" fillId="0" borderId="0" xfId="4" applyFont="1" applyBorder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1" fillId="0" borderId="1" xfId="3" applyFont="1" applyBorder="1" applyAlignment="1">
      <alignment horizontal="right" vertical="center" wrapText="1"/>
    </xf>
    <xf numFmtId="4" fontId="7" fillId="0" borderId="0" xfId="4" applyNumberFormat="1" applyFont="1" applyAlignment="1">
      <alignment horizontal="center" vertical="center"/>
    </xf>
    <xf numFmtId="0" fontId="4" fillId="0" borderId="1" xfId="3" applyFont="1" applyBorder="1" applyAlignment="1">
      <alignment horizontal="right" vertical="center" wrapText="1"/>
    </xf>
    <xf numFmtId="0" fontId="4" fillId="0" borderId="2" xfId="3" applyFont="1" applyBorder="1" applyAlignment="1">
      <alignment horizontal="right" vertical="center" wrapText="1"/>
    </xf>
    <xf numFmtId="2" fontId="7" fillId="0" borderId="0" xfId="4" applyNumberFormat="1" applyFont="1" applyBorder="1" applyAlignment="1">
      <alignment horizontal="left" vertical="center"/>
    </xf>
    <xf numFmtId="0" fontId="7" fillId="0" borderId="0" xfId="4" applyFont="1" applyBorder="1" applyAlignment="1">
      <alignment horizontal="left" vertical="center"/>
    </xf>
    <xf numFmtId="0" fontId="9" fillId="3" borderId="0" xfId="4" applyFont="1" applyFill="1" applyBorder="1" applyAlignment="1">
      <alignment horizontal="center" vertical="center"/>
    </xf>
    <xf numFmtId="2" fontId="7" fillId="4" borderId="0" xfId="4" applyNumberFormat="1" applyFont="1" applyFill="1" applyBorder="1" applyAlignment="1">
      <alignment horizontal="center" vertical="center"/>
    </xf>
    <xf numFmtId="2" fontId="7" fillId="0" borderId="0" xfId="4" applyNumberFormat="1" applyFont="1" applyFill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2" fontId="26" fillId="0" borderId="5" xfId="4" applyNumberFormat="1" applyFont="1" applyBorder="1" applyAlignment="1">
      <alignment horizontal="left" vertical="center" wrapText="1"/>
    </xf>
    <xf numFmtId="0" fontId="26" fillId="0" borderId="6" xfId="4" applyFont="1" applyBorder="1" applyAlignment="1">
      <alignment horizontal="center" vertical="center" wrapText="1"/>
    </xf>
    <xf numFmtId="0" fontId="6" fillId="0" borderId="6" xfId="3" applyFont="1" applyBorder="1" applyAlignment="1">
      <alignment vertical="center" wrapText="1"/>
    </xf>
    <xf numFmtId="2" fontId="26" fillId="4" borderId="6" xfId="4" applyNumberFormat="1" applyFont="1" applyFill="1" applyBorder="1" applyAlignment="1">
      <alignment horizontal="center" vertical="center" wrapText="1"/>
    </xf>
    <xf numFmtId="2" fontId="26" fillId="0" borderId="6" xfId="4" applyNumberFormat="1" applyFont="1" applyFill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vertical="center" wrapText="1"/>
    </xf>
    <xf numFmtId="0" fontId="7" fillId="0" borderId="0" xfId="4" applyFont="1" applyAlignment="1">
      <alignment vertical="center" wrapText="1"/>
    </xf>
    <xf numFmtId="1" fontId="26" fillId="0" borderId="8" xfId="4" applyNumberFormat="1" applyFont="1" applyBorder="1" applyAlignment="1">
      <alignment horizontal="center" vertical="center" wrapText="1"/>
    </xf>
    <xf numFmtId="0" fontId="26" fillId="0" borderId="9" xfId="4" applyFont="1" applyBorder="1" applyAlignment="1">
      <alignment horizontal="center" vertical="center" wrapText="1"/>
    </xf>
    <xf numFmtId="0" fontId="26" fillId="2" borderId="9" xfId="4" applyFont="1" applyFill="1" applyBorder="1" applyAlignment="1">
      <alignment horizontal="center" vertical="center" wrapText="1"/>
    </xf>
    <xf numFmtId="1" fontId="26" fillId="4" borderId="9" xfId="4" applyNumberFormat="1" applyFont="1" applyFill="1" applyBorder="1" applyAlignment="1">
      <alignment horizontal="center" vertical="center" wrapText="1"/>
    </xf>
    <xf numFmtId="1" fontId="26" fillId="0" borderId="9" xfId="4" applyNumberFormat="1" applyFont="1" applyFill="1" applyBorder="1" applyAlignment="1">
      <alignment horizontal="center" vertical="center" wrapText="1"/>
    </xf>
    <xf numFmtId="2" fontId="24" fillId="0" borderId="11" xfId="4" applyNumberFormat="1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 wrapText="1"/>
    </xf>
    <xf numFmtId="3" fontId="25" fillId="2" borderId="1" xfId="4" applyNumberFormat="1" applyFont="1" applyFill="1" applyBorder="1" applyAlignment="1">
      <alignment horizontal="center" vertical="center"/>
    </xf>
    <xf numFmtId="4" fontId="24" fillId="4" borderId="1" xfId="4" applyNumberFormat="1" applyFont="1" applyFill="1" applyBorder="1" applyAlignment="1">
      <alignment horizontal="center" vertical="center"/>
    </xf>
    <xf numFmtId="4" fontId="25" fillId="5" borderId="1" xfId="4" applyNumberFormat="1" applyFont="1" applyFill="1" applyBorder="1" applyAlignment="1">
      <alignment horizontal="center" vertical="center"/>
    </xf>
    <xf numFmtId="167" fontId="25" fillId="0" borderId="1" xfId="4" applyNumberFormat="1" applyFont="1" applyFill="1" applyBorder="1" applyAlignment="1">
      <alignment horizontal="center" vertical="center"/>
    </xf>
    <xf numFmtId="4" fontId="24" fillId="0" borderId="1" xfId="4" applyNumberFormat="1" applyFont="1" applyBorder="1" applyAlignment="1">
      <alignment horizontal="center" vertical="center"/>
    </xf>
    <xf numFmtId="4" fontId="25" fillId="0" borderId="1" xfId="4" applyNumberFormat="1" applyFont="1" applyBorder="1" applyAlignment="1">
      <alignment horizontal="center" vertical="center"/>
    </xf>
    <xf numFmtId="0" fontId="24" fillId="0" borderId="0" xfId="4" applyFont="1" applyAlignment="1">
      <alignment vertical="center"/>
    </xf>
    <xf numFmtId="4" fontId="24" fillId="0" borderId="0" xfId="4" applyNumberFormat="1" applyFont="1" applyAlignment="1">
      <alignment vertical="center"/>
    </xf>
    <xf numFmtId="2" fontId="8" fillId="0" borderId="11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/>
    </xf>
    <xf numFmtId="4" fontId="25" fillId="2" borderId="1" xfId="4" applyNumberFormat="1" applyFont="1" applyFill="1" applyBorder="1" applyAlignment="1">
      <alignment horizontal="center" vertical="center"/>
    </xf>
    <xf numFmtId="4" fontId="8" fillId="4" borderId="1" xfId="4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vertical="center"/>
    </xf>
    <xf numFmtId="4" fontId="25" fillId="0" borderId="12" xfId="4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2" fontId="27" fillId="0" borderId="11" xfId="4" applyNumberFormat="1" applyFont="1" applyBorder="1" applyAlignment="1">
      <alignment horizontal="left" vertical="center"/>
    </xf>
    <xf numFmtId="0" fontId="28" fillId="0" borderId="1" xfId="4" applyFont="1" applyBorder="1" applyAlignment="1">
      <alignment vertical="center" wrapText="1"/>
    </xf>
    <xf numFmtId="4" fontId="27" fillId="4" borderId="1" xfId="4" applyNumberFormat="1" applyFont="1" applyFill="1" applyBorder="1" applyAlignment="1">
      <alignment horizontal="center" vertical="center"/>
    </xf>
    <xf numFmtId="4" fontId="29" fillId="0" borderId="1" xfId="4" applyNumberFormat="1" applyFont="1" applyFill="1" applyBorder="1" applyAlignment="1">
      <alignment horizontal="center" vertical="center"/>
    </xf>
    <xf numFmtId="4" fontId="27" fillId="0" borderId="1" xfId="4" applyNumberFormat="1" applyFont="1" applyBorder="1" applyAlignment="1">
      <alignment horizontal="center" vertical="center"/>
    </xf>
    <xf numFmtId="0" fontId="27" fillId="0" borderId="0" xfId="4" applyFont="1" applyAlignment="1">
      <alignment vertical="center"/>
    </xf>
    <xf numFmtId="2" fontId="30" fillId="0" borderId="11" xfId="4" applyNumberFormat="1" applyFont="1" applyBorder="1" applyAlignment="1">
      <alignment horizontal="left" vertical="center"/>
    </xf>
    <xf numFmtId="0" fontId="31" fillId="0" borderId="1" xfId="4" applyFont="1" applyBorder="1" applyAlignment="1">
      <alignment vertical="center" wrapText="1"/>
    </xf>
    <xf numFmtId="4" fontId="30" fillId="4" borderId="1" xfId="4" applyNumberFormat="1" applyFont="1" applyFill="1" applyBorder="1" applyAlignment="1">
      <alignment horizontal="center" vertical="center"/>
    </xf>
    <xf numFmtId="4" fontId="31" fillId="0" borderId="1" xfId="4" applyNumberFormat="1" applyFont="1" applyFill="1" applyBorder="1" applyAlignment="1">
      <alignment horizontal="center" vertical="center"/>
    </xf>
    <xf numFmtId="4" fontId="30" fillId="0" borderId="1" xfId="4" applyNumberFormat="1" applyFont="1" applyBorder="1" applyAlignment="1">
      <alignment horizontal="center" vertical="center"/>
    </xf>
    <xf numFmtId="0" fontId="30" fillId="0" borderId="0" xfId="4" applyFont="1" applyAlignment="1">
      <alignment vertical="center"/>
    </xf>
    <xf numFmtId="168" fontId="30" fillId="4" borderId="1" xfId="5" applyNumberFormat="1" applyFont="1" applyFill="1" applyBorder="1" applyAlignment="1">
      <alignment horizontal="center" vertical="center"/>
    </xf>
    <xf numFmtId="2" fontId="8" fillId="0" borderId="11" xfId="4" applyNumberFormat="1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4" fontId="8" fillId="6" borderId="1" xfId="4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0" fontId="28" fillId="0" borderId="1" xfId="4" applyFont="1" applyBorder="1" applyAlignment="1">
      <alignment vertical="center"/>
    </xf>
    <xf numFmtId="4" fontId="19" fillId="0" borderId="12" xfId="4" applyNumberFormat="1" applyFont="1" applyBorder="1" applyAlignment="1">
      <alignment horizontal="center" vertical="center"/>
    </xf>
    <xf numFmtId="2" fontId="27" fillId="0" borderId="11" xfId="4" applyNumberFormat="1" applyFont="1" applyBorder="1" applyAlignment="1">
      <alignment horizontal="left" vertical="center" wrapText="1"/>
    </xf>
    <xf numFmtId="4" fontId="27" fillId="4" borderId="1" xfId="4" applyNumberFormat="1" applyFont="1" applyFill="1" applyBorder="1" applyAlignment="1">
      <alignment horizontal="center" vertical="center" wrapText="1"/>
    </xf>
    <xf numFmtId="4" fontId="29" fillId="0" borderId="1" xfId="4" applyNumberFormat="1" applyFont="1" applyFill="1" applyBorder="1" applyAlignment="1">
      <alignment horizontal="center" vertical="center" wrapText="1"/>
    </xf>
    <xf numFmtId="4" fontId="27" fillId="0" borderId="1" xfId="4" applyNumberFormat="1" applyFont="1" applyBorder="1" applyAlignment="1">
      <alignment horizontal="center" vertical="center" wrapText="1"/>
    </xf>
    <xf numFmtId="0" fontId="27" fillId="0" borderId="0" xfId="4" applyFont="1" applyAlignment="1">
      <alignment vertical="center" wrapText="1"/>
    </xf>
    <xf numFmtId="0" fontId="26" fillId="0" borderId="1" xfId="4" applyFont="1" applyBorder="1" applyAlignment="1">
      <alignment vertical="center" wrapText="1"/>
    </xf>
    <xf numFmtId="4" fontId="33" fillId="4" borderId="1" xfId="4" applyNumberFormat="1" applyFont="1" applyFill="1" applyBorder="1" applyAlignment="1">
      <alignment horizontal="center" vertical="center" wrapText="1"/>
    </xf>
    <xf numFmtId="2" fontId="11" fillId="0" borderId="11" xfId="4" applyNumberFormat="1" applyFont="1" applyBorder="1" applyAlignment="1">
      <alignment horizontal="left" vertical="center" wrapText="1"/>
    </xf>
    <xf numFmtId="4" fontId="34" fillId="4" borderId="1" xfId="4" applyNumberFormat="1" applyFont="1" applyFill="1" applyBorder="1" applyAlignment="1">
      <alignment horizontal="center" vertical="center" wrapText="1"/>
    </xf>
    <xf numFmtId="4" fontId="34" fillId="0" borderId="1" xfId="4" applyNumberFormat="1" applyFont="1" applyFill="1" applyBorder="1" applyAlignment="1">
      <alignment horizontal="center" vertical="center" wrapText="1"/>
    </xf>
    <xf numFmtId="4" fontId="34" fillId="0" borderId="1" xfId="4" applyNumberFormat="1" applyFont="1" applyBorder="1" applyAlignment="1">
      <alignment horizontal="center" vertical="center" wrapText="1"/>
    </xf>
    <xf numFmtId="0" fontId="29" fillId="0" borderId="0" xfId="4" applyFont="1" applyAlignment="1">
      <alignment vertical="center" wrapText="1"/>
    </xf>
    <xf numFmtId="4" fontId="11" fillId="4" borderId="1" xfId="4" applyNumberFormat="1" applyFont="1" applyFill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4" fontId="11" fillId="2" borderId="1" xfId="4" applyNumberFormat="1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1" fontId="24" fillId="2" borderId="11" xfId="4" applyNumberFormat="1" applyFont="1" applyFill="1" applyBorder="1" applyAlignment="1">
      <alignment horizontal="left" vertical="center"/>
    </xf>
    <xf numFmtId="0" fontId="26" fillId="2" borderId="1" xfId="4" applyFont="1" applyFill="1" applyBorder="1" applyAlignment="1">
      <alignment vertical="center" wrapText="1"/>
    </xf>
    <xf numFmtId="4" fontId="24" fillId="2" borderId="1" xfId="4" applyNumberFormat="1" applyFont="1" applyFill="1" applyBorder="1" applyAlignment="1">
      <alignment horizontal="center" vertical="center"/>
    </xf>
    <xf numFmtId="2" fontId="24" fillId="2" borderId="0" xfId="4" applyNumberFormat="1" applyFont="1" applyFill="1" applyAlignment="1">
      <alignment vertical="center"/>
    </xf>
    <xf numFmtId="0" fontId="24" fillId="2" borderId="0" xfId="4" applyFont="1" applyFill="1" applyAlignment="1">
      <alignment vertical="center"/>
    </xf>
    <xf numFmtId="49" fontId="32" fillId="6" borderId="5" xfId="4" applyNumberFormat="1" applyFont="1" applyFill="1" applyBorder="1" applyAlignment="1">
      <alignment horizontal="left" vertical="center"/>
    </xf>
    <xf numFmtId="0" fontId="32" fillId="6" borderId="6" xfId="3" applyFont="1" applyFill="1" applyBorder="1" applyAlignment="1">
      <alignment horizontal="left" vertical="center" wrapText="1"/>
    </xf>
    <xf numFmtId="4" fontId="35" fillId="6" borderId="6" xfId="4" applyNumberFormat="1" applyFont="1" applyFill="1" applyBorder="1" applyAlignment="1">
      <alignment horizontal="left" vertical="center"/>
    </xf>
    <xf numFmtId="4" fontId="36" fillId="6" borderId="7" xfId="4" applyNumberFormat="1" applyFont="1" applyFill="1" applyBorder="1" applyAlignment="1">
      <alignment horizontal="center" vertical="center"/>
    </xf>
    <xf numFmtId="0" fontId="35" fillId="3" borderId="0" xfId="4" applyFont="1" applyFill="1" applyAlignment="1">
      <alignment horizontal="left" vertical="center"/>
    </xf>
    <xf numFmtId="1" fontId="24" fillId="0" borderId="5" xfId="4" applyNumberFormat="1" applyFont="1" applyBorder="1" applyAlignment="1">
      <alignment horizontal="left" vertical="center"/>
    </xf>
    <xf numFmtId="0" fontId="25" fillId="0" borderId="6" xfId="4" applyFont="1" applyBorder="1" applyAlignment="1">
      <alignment vertical="center"/>
    </xf>
    <xf numFmtId="4" fontId="25" fillId="2" borderId="6" xfId="4" applyNumberFormat="1" applyFont="1" applyFill="1" applyBorder="1" applyAlignment="1">
      <alignment horizontal="center" vertical="center"/>
    </xf>
    <xf numFmtId="4" fontId="24" fillId="4" borderId="6" xfId="4" applyNumberFormat="1" applyFont="1" applyFill="1" applyBorder="1" applyAlignment="1">
      <alignment horizontal="center" vertical="center"/>
    </xf>
    <xf numFmtId="4" fontId="25" fillId="0" borderId="6" xfId="4" applyNumberFormat="1" applyFont="1" applyFill="1" applyBorder="1" applyAlignment="1">
      <alignment horizontal="center" vertical="center"/>
    </xf>
    <xf numFmtId="4" fontId="25" fillId="7" borderId="6" xfId="4" applyNumberFormat="1" applyFont="1" applyFill="1" applyBorder="1" applyAlignment="1">
      <alignment horizontal="center" vertical="center"/>
    </xf>
    <xf numFmtId="4" fontId="25" fillId="0" borderId="7" xfId="4" applyNumberFormat="1" applyFont="1" applyBorder="1" applyAlignment="1">
      <alignment horizontal="center" vertical="center"/>
    </xf>
    <xf numFmtId="1" fontId="24" fillId="0" borderId="8" xfId="4" applyNumberFormat="1" applyFont="1" applyBorder="1" applyAlignment="1">
      <alignment horizontal="left" vertical="center"/>
    </xf>
    <xf numFmtId="0" fontId="11" fillId="0" borderId="9" xfId="4" applyFont="1" applyBorder="1" applyAlignment="1">
      <alignment vertical="center"/>
    </xf>
    <xf numFmtId="4" fontId="36" fillId="2" borderId="9" xfId="4" applyNumberFormat="1" applyFont="1" applyFill="1" applyBorder="1" applyAlignment="1">
      <alignment horizontal="center" vertical="center"/>
    </xf>
    <xf numFmtId="4" fontId="24" fillId="5" borderId="9" xfId="4" applyNumberFormat="1" applyFont="1" applyFill="1" applyBorder="1" applyAlignment="1">
      <alignment horizontal="center" vertical="center"/>
    </xf>
    <xf numFmtId="4" fontId="36" fillId="0" borderId="9" xfId="4" applyNumberFormat="1" applyFont="1" applyFill="1" applyBorder="1" applyAlignment="1">
      <alignment horizontal="center" vertical="center"/>
    </xf>
    <xf numFmtId="4" fontId="24" fillId="0" borderId="9" xfId="4" applyNumberFormat="1" applyFont="1" applyBorder="1" applyAlignment="1">
      <alignment horizontal="center" vertical="center"/>
    </xf>
    <xf numFmtId="4" fontId="25" fillId="0" borderId="10" xfId="4" applyNumberFormat="1" applyFont="1" applyBorder="1" applyAlignment="1">
      <alignment horizontal="center" vertical="center"/>
    </xf>
    <xf numFmtId="1" fontId="24" fillId="0" borderId="11" xfId="4" applyNumberFormat="1" applyFont="1" applyBorder="1" applyAlignment="1">
      <alignment horizontal="left" vertical="center"/>
    </xf>
    <xf numFmtId="0" fontId="10" fillId="0" borderId="1" xfId="4" applyFont="1" applyBorder="1" applyAlignment="1">
      <alignment vertical="center" wrapText="1"/>
    </xf>
    <xf numFmtId="4" fontId="19" fillId="2" borderId="1" xfId="4" applyNumberFormat="1" applyFont="1" applyFill="1" applyBorder="1" applyAlignment="1">
      <alignment horizontal="center" vertical="center"/>
    </xf>
    <xf numFmtId="4" fontId="6" fillId="5" borderId="1" xfId="4" applyNumberFormat="1" applyFont="1" applyFill="1" applyBorder="1" applyAlignment="1">
      <alignment horizontal="center" vertical="center" wrapText="1"/>
    </xf>
    <xf numFmtId="4" fontId="19" fillId="0" borderId="1" xfId="4" applyNumberFormat="1" applyFont="1" applyFill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/>
    </xf>
    <xf numFmtId="0" fontId="7" fillId="0" borderId="1" xfId="3" applyFont="1" applyBorder="1" applyAlignment="1">
      <alignment wrapText="1"/>
    </xf>
    <xf numFmtId="167" fontId="19" fillId="2" borderId="1" xfId="4" applyNumberFormat="1" applyFont="1" applyFill="1" applyBorder="1" applyAlignment="1">
      <alignment horizontal="center" vertical="center"/>
    </xf>
    <xf numFmtId="4" fontId="10" fillId="5" borderId="1" xfId="4" applyNumberFormat="1" applyFont="1" applyFill="1" applyBorder="1" applyAlignment="1">
      <alignment horizontal="center" vertical="center" wrapText="1"/>
    </xf>
    <xf numFmtId="49" fontId="7" fillId="0" borderId="11" xfId="4" applyNumberFormat="1" applyFont="1" applyBorder="1" applyAlignment="1">
      <alignment horizontal="left" vertical="center"/>
    </xf>
    <xf numFmtId="0" fontId="6" fillId="5" borderId="1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Border="1" applyAlignment="1">
      <alignment horizontal="center" vertical="center"/>
    </xf>
    <xf numFmtId="49" fontId="12" fillId="2" borderId="13" xfId="4" applyNumberFormat="1" applyFont="1" applyFill="1" applyBorder="1" applyAlignment="1">
      <alignment horizontal="left" vertical="center"/>
    </xf>
    <xf numFmtId="0" fontId="12" fillId="2" borderId="14" xfId="3" applyFont="1" applyFill="1" applyBorder="1" applyAlignment="1">
      <alignment wrapText="1"/>
    </xf>
    <xf numFmtId="0" fontId="10" fillId="5" borderId="14" xfId="4" applyFont="1" applyFill="1" applyBorder="1" applyAlignment="1">
      <alignment vertical="center" wrapText="1"/>
    </xf>
    <xf numFmtId="4" fontId="12" fillId="2" borderId="14" xfId="4" applyNumberFormat="1" applyFont="1" applyFill="1" applyBorder="1" applyAlignment="1">
      <alignment horizontal="center" vertical="center"/>
    </xf>
    <xf numFmtId="4" fontId="10" fillId="2" borderId="14" xfId="4" applyNumberFormat="1" applyFont="1" applyFill="1" applyBorder="1" applyAlignment="1">
      <alignment horizontal="center" vertical="center"/>
    </xf>
    <xf numFmtId="4" fontId="19" fillId="0" borderId="15" xfId="4" applyNumberFormat="1" applyFont="1" applyBorder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38" fillId="2" borderId="0" xfId="4" applyFont="1" applyFill="1" applyAlignment="1">
      <alignment vertical="center"/>
    </xf>
    <xf numFmtId="0" fontId="12" fillId="0" borderId="5" xfId="3" applyFont="1" applyBorder="1" applyAlignment="1">
      <alignment vertical="center" wrapText="1"/>
    </xf>
    <xf numFmtId="4" fontId="12" fillId="2" borderId="6" xfId="6" applyNumberFormat="1" applyFont="1" applyFill="1" applyBorder="1" applyAlignment="1">
      <alignment vertical="center" wrapText="1"/>
    </xf>
    <xf numFmtId="0" fontId="12" fillId="0" borderId="6" xfId="7" applyFont="1" applyBorder="1" applyAlignment="1">
      <alignment vertical="center" wrapText="1"/>
    </xf>
    <xf numFmtId="0" fontId="11" fillId="0" borderId="6" xfId="4" applyFont="1" applyBorder="1" applyAlignment="1">
      <alignment vertical="center" wrapText="1"/>
    </xf>
    <xf numFmtId="0" fontId="11" fillId="0" borderId="6" xfId="3" applyFont="1" applyBorder="1" applyAlignment="1">
      <alignment vertical="center" wrapText="1"/>
    </xf>
    <xf numFmtId="4" fontId="12" fillId="2" borderId="7" xfId="6" applyNumberFormat="1" applyFont="1" applyFill="1" applyBorder="1" applyAlignment="1">
      <alignment vertical="center" wrapText="1"/>
    </xf>
    <xf numFmtId="0" fontId="1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11" fillId="0" borderId="18" xfId="3" applyNumberFormat="1" applyFont="1" applyBorder="1" applyAlignment="1">
      <alignment horizontal="center" vertical="center" wrapText="1"/>
    </xf>
    <xf numFmtId="4" fontId="8" fillId="0" borderId="19" xfId="3" applyNumberFormat="1" applyFont="1" applyBorder="1" applyAlignment="1">
      <alignment vertical="center"/>
    </xf>
    <xf numFmtId="4" fontId="11" fillId="0" borderId="19" xfId="3" applyNumberFormat="1" applyFont="1" applyBorder="1" applyAlignment="1">
      <alignment horizontal="center" vertical="center" wrapText="1"/>
    </xf>
    <xf numFmtId="4" fontId="25" fillId="2" borderId="19" xfId="4" applyNumberFormat="1" applyFont="1" applyFill="1" applyBorder="1" applyAlignment="1">
      <alignment vertical="center"/>
    </xf>
    <xf numFmtId="4" fontId="8" fillId="0" borderId="21" xfId="3" applyNumberFormat="1" applyFont="1" applyBorder="1" applyAlignment="1">
      <alignment vertical="center"/>
    </xf>
    <xf numFmtId="0" fontId="19" fillId="0" borderId="8" xfId="4" applyFont="1" applyBorder="1" applyAlignment="1">
      <alignment horizontal="center" vertical="center"/>
    </xf>
    <xf numFmtId="0" fontId="25" fillId="0" borderId="9" xfId="4" applyFont="1" applyBorder="1" applyAlignment="1">
      <alignment horizontal="center" vertical="center"/>
    </xf>
    <xf numFmtId="0" fontId="19" fillId="0" borderId="1" xfId="4" applyFont="1" applyBorder="1" applyAlignment="1">
      <alignment vertical="center"/>
    </xf>
    <xf numFmtId="2" fontId="12" fillId="0" borderId="9" xfId="4" applyNumberFormat="1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2" fontId="7" fillId="0" borderId="0" xfId="4" applyNumberFormat="1" applyFont="1" applyAlignment="1">
      <alignment horizontal="left" vertical="center"/>
    </xf>
    <xf numFmtId="0" fontId="9" fillId="2" borderId="0" xfId="4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0" fontId="9" fillId="3" borderId="0" xfId="4" applyFont="1" applyFill="1" applyAlignment="1">
      <alignment horizontal="center" vertical="center"/>
    </xf>
    <xf numFmtId="2" fontId="7" fillId="4" borderId="0" xfId="4" applyNumberFormat="1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39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9" fillId="2" borderId="14" xfId="4" applyNumberFormat="1" applyFont="1" applyFill="1" applyBorder="1" applyAlignment="1">
      <alignment horizontal="center" vertical="center"/>
    </xf>
    <xf numFmtId="0" fontId="40" fillId="0" borderId="0" xfId="2" applyFont="1" applyAlignment="1"/>
    <xf numFmtId="9" fontId="19" fillId="2" borderId="0" xfId="5" applyFont="1" applyFill="1" applyBorder="1" applyAlignment="1">
      <alignment horizontal="left"/>
    </xf>
    <xf numFmtId="0" fontId="7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12" fillId="0" borderId="9" xfId="4" applyNumberFormat="1" applyFont="1" applyBorder="1" applyAlignment="1">
      <alignment horizontal="center" vertical="center"/>
    </xf>
    <xf numFmtId="4" fontId="25" fillId="0" borderId="20" xfId="4" applyNumberFormat="1" applyFont="1" applyBorder="1" applyAlignment="1">
      <alignment horizontal="center" vertical="center"/>
    </xf>
    <xf numFmtId="4" fontId="24" fillId="2" borderId="19" xfId="3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0" borderId="0" xfId="4" applyFont="1" applyAlignment="1"/>
    <xf numFmtId="0" fontId="27" fillId="0" borderId="0" xfId="4" applyFont="1" applyAlignment="1">
      <alignment wrapText="1"/>
    </xf>
    <xf numFmtId="0" fontId="23" fillId="0" borderId="3" xfId="3" applyFont="1" applyBorder="1" applyAlignment="1">
      <alignment horizontal="left" vertical="top" wrapText="1"/>
    </xf>
    <xf numFmtId="0" fontId="14" fillId="0" borderId="0" xfId="3" applyFont="1" applyAlignment="1">
      <alignment horizontal="center" wrapText="1"/>
    </xf>
    <xf numFmtId="0" fontId="15" fillId="0" borderId="0" xfId="3" applyFont="1" applyBorder="1" applyAlignment="1">
      <alignment horizontal="center" vertical="center" wrapText="1"/>
    </xf>
    <xf numFmtId="2" fontId="17" fillId="0" borderId="0" xfId="4" applyNumberFormat="1" applyFont="1" applyBorder="1" applyAlignment="1">
      <alignment horizontal="left" vertical="center"/>
    </xf>
    <xf numFmtId="0" fontId="12" fillId="0" borderId="1" xfId="3" applyFont="1" applyBorder="1" applyAlignment="1">
      <alignment horizontal="left" wrapText="1"/>
    </xf>
    <xf numFmtId="0" fontId="12" fillId="0" borderId="1" xfId="3" applyFont="1" applyBorder="1" applyAlignment="1">
      <alignment horizontal="right" wrapText="1"/>
    </xf>
    <xf numFmtId="2" fontId="12" fillId="0" borderId="1" xfId="3" applyNumberFormat="1" applyFont="1" applyBorder="1" applyAlignment="1">
      <alignment horizontal="right" wrapText="1"/>
    </xf>
    <xf numFmtId="4" fontId="12" fillId="0" borderId="1" xfId="3" applyNumberFormat="1" applyFont="1" applyBorder="1" applyAlignment="1">
      <alignment horizontal="right" wrapText="1"/>
    </xf>
    <xf numFmtId="0" fontId="12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24" fillId="0" borderId="4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right" vertical="center" wrapText="1"/>
    </xf>
    <xf numFmtId="0" fontId="10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left" vertical="center" wrapText="1"/>
    </xf>
    <xf numFmtId="0" fontId="22" fillId="0" borderId="3" xfId="3" applyFont="1" applyBorder="1" applyAlignment="1">
      <alignment horizontal="left" vertical="center" wrapText="1"/>
    </xf>
    <xf numFmtId="0" fontId="5" fillId="0" borderId="0" xfId="3" applyFont="1" applyAlignment="1">
      <alignment horizontal="left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2" fontId="25" fillId="0" borderId="0" xfId="4" applyNumberFormat="1" applyFont="1" applyBorder="1" applyAlignment="1">
      <alignment horizontal="left" vertical="center"/>
    </xf>
    <xf numFmtId="0" fontId="25" fillId="2" borderId="16" xfId="4" applyFont="1" applyFill="1" applyBorder="1" applyAlignment="1">
      <alignment horizontal="left" vertical="center" wrapText="1"/>
    </xf>
    <xf numFmtId="0" fontId="25" fillId="2" borderId="0" xfId="4" applyFont="1" applyFill="1" applyBorder="1" applyAlignment="1">
      <alignment horizontal="left" vertical="center" wrapText="1"/>
    </xf>
    <xf numFmtId="0" fontId="25" fillId="2" borderId="17" xfId="4" applyFont="1" applyFill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3" fontId="26" fillId="0" borderId="9" xfId="4" applyNumberFormat="1" applyFont="1" applyBorder="1" applyAlignment="1">
      <alignment horizontal="center" vertical="center" wrapText="1"/>
    </xf>
    <xf numFmtId="3" fontId="26" fillId="0" borderId="10" xfId="4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3" xfId="6"/>
    <cellStyle name="Обычный 3" xfId="2"/>
    <cellStyle name="Обычный 3 3" xfId="3"/>
    <cellStyle name="Обычный 4" xfId="7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57"/>
  <sheetViews>
    <sheetView tabSelected="1" view="pageBreakPreview" topLeftCell="A58" zoomScale="73" zoomScaleNormal="67" zoomScaleSheetLayoutView="73" workbookViewId="0">
      <selection activeCell="D64" sqref="D64:H65"/>
    </sheetView>
  </sheetViews>
  <sheetFormatPr defaultRowHeight="43.8" customHeight="1" x14ac:dyDescent="0.3"/>
  <cols>
    <col min="1" max="1" width="6.109375" style="160" customWidth="1"/>
    <col min="2" max="2" width="38.77734375" style="3" customWidth="1"/>
    <col min="3" max="3" width="12.109375" style="163" customWidth="1"/>
    <col min="4" max="4" width="12.5546875" style="164" customWidth="1"/>
    <col min="5" max="5" width="14.88671875" style="162" customWidth="1"/>
    <col min="6" max="6" width="14.109375" style="162" customWidth="1"/>
    <col min="7" max="7" width="14" style="10" customWidth="1"/>
    <col min="8" max="8" width="16.77734375" style="1" customWidth="1"/>
    <col min="9" max="9" width="4.44140625" style="3" customWidth="1"/>
    <col min="10" max="11" width="15.6640625" style="3" customWidth="1"/>
    <col min="12" max="12" width="13" style="3" customWidth="1"/>
    <col min="13" max="13" width="12.6640625" style="3" customWidth="1"/>
    <col min="14" max="14" width="20.109375" style="3" customWidth="1"/>
    <col min="15" max="15" width="13.109375" style="3" customWidth="1"/>
    <col min="16" max="20" width="9.109375" style="3" customWidth="1"/>
    <col min="21" max="21" width="13.6640625" style="3" bestFit="1" customWidth="1"/>
    <col min="22" max="22" width="10.88671875" style="3" bestFit="1" customWidth="1"/>
    <col min="23" max="240" width="8.88671875" style="3"/>
    <col min="241" max="241" width="7.44140625" style="3" customWidth="1"/>
    <col min="242" max="242" width="23.88671875" style="3" customWidth="1"/>
    <col min="243" max="243" width="12.5546875" style="3" customWidth="1"/>
    <col min="244" max="244" width="11.109375" style="3" customWidth="1"/>
    <col min="245" max="245" width="10.88671875" style="3" customWidth="1"/>
    <col min="246" max="246" width="11.33203125" style="3" customWidth="1"/>
    <col min="247" max="247" width="11.88671875" style="3" customWidth="1"/>
    <col min="248" max="248" width="12.44140625" style="3" customWidth="1"/>
    <col min="249" max="249" width="16.109375" style="3" customWidth="1"/>
    <col min="250" max="250" width="8.5546875" style="3" customWidth="1"/>
    <col min="251" max="251" width="9.5546875" style="3" customWidth="1"/>
    <col min="252" max="253" width="9.88671875" style="3" customWidth="1"/>
    <col min="254" max="254" width="10.44140625" style="3" customWidth="1"/>
    <col min="255" max="255" width="10.109375" style="3" bestFit="1" customWidth="1"/>
    <col min="256" max="496" width="8.88671875" style="3"/>
    <col min="497" max="497" width="7.44140625" style="3" customWidth="1"/>
    <col min="498" max="498" width="23.88671875" style="3" customWidth="1"/>
    <col min="499" max="499" width="12.5546875" style="3" customWidth="1"/>
    <col min="500" max="500" width="11.109375" style="3" customWidth="1"/>
    <col min="501" max="501" width="10.88671875" style="3" customWidth="1"/>
    <col min="502" max="502" width="11.33203125" style="3" customWidth="1"/>
    <col min="503" max="503" width="11.88671875" style="3" customWidth="1"/>
    <col min="504" max="504" width="12.44140625" style="3" customWidth="1"/>
    <col min="505" max="505" width="16.109375" style="3" customWidth="1"/>
    <col min="506" max="506" width="8.5546875" style="3" customWidth="1"/>
    <col min="507" max="507" width="9.5546875" style="3" customWidth="1"/>
    <col min="508" max="509" width="9.88671875" style="3" customWidth="1"/>
    <col min="510" max="510" width="10.44140625" style="3" customWidth="1"/>
    <col min="511" max="511" width="10.109375" style="3" bestFit="1" customWidth="1"/>
    <col min="512" max="752" width="8.88671875" style="3"/>
    <col min="753" max="753" width="7.44140625" style="3" customWidth="1"/>
    <col min="754" max="754" width="23.88671875" style="3" customWidth="1"/>
    <col min="755" max="755" width="12.5546875" style="3" customWidth="1"/>
    <col min="756" max="756" width="11.109375" style="3" customWidth="1"/>
    <col min="757" max="757" width="10.88671875" style="3" customWidth="1"/>
    <col min="758" max="758" width="11.33203125" style="3" customWidth="1"/>
    <col min="759" max="759" width="11.88671875" style="3" customWidth="1"/>
    <col min="760" max="760" width="12.44140625" style="3" customWidth="1"/>
    <col min="761" max="761" width="16.109375" style="3" customWidth="1"/>
    <col min="762" max="762" width="8.5546875" style="3" customWidth="1"/>
    <col min="763" max="763" width="9.5546875" style="3" customWidth="1"/>
    <col min="764" max="765" width="9.88671875" style="3" customWidth="1"/>
    <col min="766" max="766" width="10.44140625" style="3" customWidth="1"/>
    <col min="767" max="767" width="10.109375" style="3" bestFit="1" customWidth="1"/>
    <col min="768" max="1008" width="8.88671875" style="3"/>
    <col min="1009" max="1009" width="7.44140625" style="3" customWidth="1"/>
    <col min="1010" max="1010" width="23.88671875" style="3" customWidth="1"/>
    <col min="1011" max="1011" width="12.5546875" style="3" customWidth="1"/>
    <col min="1012" max="1012" width="11.109375" style="3" customWidth="1"/>
    <col min="1013" max="1013" width="10.88671875" style="3" customWidth="1"/>
    <col min="1014" max="1014" width="11.33203125" style="3" customWidth="1"/>
    <col min="1015" max="1015" width="11.88671875" style="3" customWidth="1"/>
    <col min="1016" max="1016" width="12.44140625" style="3" customWidth="1"/>
    <col min="1017" max="1017" width="16.109375" style="3" customWidth="1"/>
    <col min="1018" max="1018" width="8.5546875" style="3" customWidth="1"/>
    <col min="1019" max="1019" width="9.5546875" style="3" customWidth="1"/>
    <col min="1020" max="1021" width="9.88671875" style="3" customWidth="1"/>
    <col min="1022" max="1022" width="10.44140625" style="3" customWidth="1"/>
    <col min="1023" max="1023" width="10.109375" style="3" bestFit="1" customWidth="1"/>
    <col min="1024" max="1264" width="8.88671875" style="3"/>
    <col min="1265" max="1265" width="7.44140625" style="3" customWidth="1"/>
    <col min="1266" max="1266" width="23.88671875" style="3" customWidth="1"/>
    <col min="1267" max="1267" width="12.5546875" style="3" customWidth="1"/>
    <col min="1268" max="1268" width="11.109375" style="3" customWidth="1"/>
    <col min="1269" max="1269" width="10.88671875" style="3" customWidth="1"/>
    <col min="1270" max="1270" width="11.33203125" style="3" customWidth="1"/>
    <col min="1271" max="1271" width="11.88671875" style="3" customWidth="1"/>
    <col min="1272" max="1272" width="12.44140625" style="3" customWidth="1"/>
    <col min="1273" max="1273" width="16.109375" style="3" customWidth="1"/>
    <col min="1274" max="1274" width="8.5546875" style="3" customWidth="1"/>
    <col min="1275" max="1275" width="9.5546875" style="3" customWidth="1"/>
    <col min="1276" max="1277" width="9.88671875" style="3" customWidth="1"/>
    <col min="1278" max="1278" width="10.44140625" style="3" customWidth="1"/>
    <col min="1279" max="1279" width="10.109375" style="3" bestFit="1" customWidth="1"/>
    <col min="1280" max="1520" width="8.88671875" style="3"/>
    <col min="1521" max="1521" width="7.44140625" style="3" customWidth="1"/>
    <col min="1522" max="1522" width="23.88671875" style="3" customWidth="1"/>
    <col min="1523" max="1523" width="12.5546875" style="3" customWidth="1"/>
    <col min="1524" max="1524" width="11.109375" style="3" customWidth="1"/>
    <col min="1525" max="1525" width="10.88671875" style="3" customWidth="1"/>
    <col min="1526" max="1526" width="11.33203125" style="3" customWidth="1"/>
    <col min="1527" max="1527" width="11.88671875" style="3" customWidth="1"/>
    <col min="1528" max="1528" width="12.44140625" style="3" customWidth="1"/>
    <col min="1529" max="1529" width="16.109375" style="3" customWidth="1"/>
    <col min="1530" max="1530" width="8.5546875" style="3" customWidth="1"/>
    <col min="1531" max="1531" width="9.5546875" style="3" customWidth="1"/>
    <col min="1532" max="1533" width="9.88671875" style="3" customWidth="1"/>
    <col min="1534" max="1534" width="10.44140625" style="3" customWidth="1"/>
    <col min="1535" max="1535" width="10.109375" style="3" bestFit="1" customWidth="1"/>
    <col min="1536" max="1776" width="8.88671875" style="3"/>
    <col min="1777" max="1777" width="7.44140625" style="3" customWidth="1"/>
    <col min="1778" max="1778" width="23.88671875" style="3" customWidth="1"/>
    <col min="1779" max="1779" width="12.5546875" style="3" customWidth="1"/>
    <col min="1780" max="1780" width="11.109375" style="3" customWidth="1"/>
    <col min="1781" max="1781" width="10.88671875" style="3" customWidth="1"/>
    <col min="1782" max="1782" width="11.33203125" style="3" customWidth="1"/>
    <col min="1783" max="1783" width="11.88671875" style="3" customWidth="1"/>
    <col min="1784" max="1784" width="12.44140625" style="3" customWidth="1"/>
    <col min="1785" max="1785" width="16.109375" style="3" customWidth="1"/>
    <col min="1786" max="1786" width="8.5546875" style="3" customWidth="1"/>
    <col min="1787" max="1787" width="9.5546875" style="3" customWidth="1"/>
    <col min="1788" max="1789" width="9.88671875" style="3" customWidth="1"/>
    <col min="1790" max="1790" width="10.44140625" style="3" customWidth="1"/>
    <col min="1791" max="1791" width="10.109375" style="3" bestFit="1" customWidth="1"/>
    <col min="1792" max="2032" width="8.88671875" style="3"/>
    <col min="2033" max="2033" width="7.44140625" style="3" customWidth="1"/>
    <col min="2034" max="2034" width="23.88671875" style="3" customWidth="1"/>
    <col min="2035" max="2035" width="12.5546875" style="3" customWidth="1"/>
    <col min="2036" max="2036" width="11.109375" style="3" customWidth="1"/>
    <col min="2037" max="2037" width="10.88671875" style="3" customWidth="1"/>
    <col min="2038" max="2038" width="11.33203125" style="3" customWidth="1"/>
    <col min="2039" max="2039" width="11.88671875" style="3" customWidth="1"/>
    <col min="2040" max="2040" width="12.44140625" style="3" customWidth="1"/>
    <col min="2041" max="2041" width="16.109375" style="3" customWidth="1"/>
    <col min="2042" max="2042" width="8.5546875" style="3" customWidth="1"/>
    <col min="2043" max="2043" width="9.5546875" style="3" customWidth="1"/>
    <col min="2044" max="2045" width="9.88671875" style="3" customWidth="1"/>
    <col min="2046" max="2046" width="10.44140625" style="3" customWidth="1"/>
    <col min="2047" max="2047" width="10.109375" style="3" bestFit="1" customWidth="1"/>
    <col min="2048" max="2288" width="8.88671875" style="3"/>
    <col min="2289" max="2289" width="7.44140625" style="3" customWidth="1"/>
    <col min="2290" max="2290" width="23.88671875" style="3" customWidth="1"/>
    <col min="2291" max="2291" width="12.5546875" style="3" customWidth="1"/>
    <col min="2292" max="2292" width="11.109375" style="3" customWidth="1"/>
    <col min="2293" max="2293" width="10.88671875" style="3" customWidth="1"/>
    <col min="2294" max="2294" width="11.33203125" style="3" customWidth="1"/>
    <col min="2295" max="2295" width="11.88671875" style="3" customWidth="1"/>
    <col min="2296" max="2296" width="12.44140625" style="3" customWidth="1"/>
    <col min="2297" max="2297" width="16.109375" style="3" customWidth="1"/>
    <col min="2298" max="2298" width="8.5546875" style="3" customWidth="1"/>
    <col min="2299" max="2299" width="9.5546875" style="3" customWidth="1"/>
    <col min="2300" max="2301" width="9.88671875" style="3" customWidth="1"/>
    <col min="2302" max="2302" width="10.44140625" style="3" customWidth="1"/>
    <col min="2303" max="2303" width="10.109375" style="3" bestFit="1" customWidth="1"/>
    <col min="2304" max="2544" width="8.88671875" style="3"/>
    <col min="2545" max="2545" width="7.44140625" style="3" customWidth="1"/>
    <col min="2546" max="2546" width="23.88671875" style="3" customWidth="1"/>
    <col min="2547" max="2547" width="12.5546875" style="3" customWidth="1"/>
    <col min="2548" max="2548" width="11.109375" style="3" customWidth="1"/>
    <col min="2549" max="2549" width="10.88671875" style="3" customWidth="1"/>
    <col min="2550" max="2550" width="11.33203125" style="3" customWidth="1"/>
    <col min="2551" max="2551" width="11.88671875" style="3" customWidth="1"/>
    <col min="2552" max="2552" width="12.44140625" style="3" customWidth="1"/>
    <col min="2553" max="2553" width="16.109375" style="3" customWidth="1"/>
    <col min="2554" max="2554" width="8.5546875" style="3" customWidth="1"/>
    <col min="2555" max="2555" width="9.5546875" style="3" customWidth="1"/>
    <col min="2556" max="2557" width="9.88671875" style="3" customWidth="1"/>
    <col min="2558" max="2558" width="10.44140625" style="3" customWidth="1"/>
    <col min="2559" max="2559" width="10.109375" style="3" bestFit="1" customWidth="1"/>
    <col min="2560" max="2800" width="8.88671875" style="3"/>
    <col min="2801" max="2801" width="7.44140625" style="3" customWidth="1"/>
    <col min="2802" max="2802" width="23.88671875" style="3" customWidth="1"/>
    <col min="2803" max="2803" width="12.5546875" style="3" customWidth="1"/>
    <col min="2804" max="2804" width="11.109375" style="3" customWidth="1"/>
    <col min="2805" max="2805" width="10.88671875" style="3" customWidth="1"/>
    <col min="2806" max="2806" width="11.33203125" style="3" customWidth="1"/>
    <col min="2807" max="2807" width="11.88671875" style="3" customWidth="1"/>
    <col min="2808" max="2808" width="12.44140625" style="3" customWidth="1"/>
    <col min="2809" max="2809" width="16.109375" style="3" customWidth="1"/>
    <col min="2810" max="2810" width="8.5546875" style="3" customWidth="1"/>
    <col min="2811" max="2811" width="9.5546875" style="3" customWidth="1"/>
    <col min="2812" max="2813" width="9.88671875" style="3" customWidth="1"/>
    <col min="2814" max="2814" width="10.44140625" style="3" customWidth="1"/>
    <col min="2815" max="2815" width="10.109375" style="3" bestFit="1" customWidth="1"/>
    <col min="2816" max="3056" width="8.88671875" style="3"/>
    <col min="3057" max="3057" width="7.44140625" style="3" customWidth="1"/>
    <col min="3058" max="3058" width="23.88671875" style="3" customWidth="1"/>
    <col min="3059" max="3059" width="12.5546875" style="3" customWidth="1"/>
    <col min="3060" max="3060" width="11.109375" style="3" customWidth="1"/>
    <col min="3061" max="3061" width="10.88671875" style="3" customWidth="1"/>
    <col min="3062" max="3062" width="11.33203125" style="3" customWidth="1"/>
    <col min="3063" max="3063" width="11.88671875" style="3" customWidth="1"/>
    <col min="3064" max="3064" width="12.44140625" style="3" customWidth="1"/>
    <col min="3065" max="3065" width="16.109375" style="3" customWidth="1"/>
    <col min="3066" max="3066" width="8.5546875" style="3" customWidth="1"/>
    <col min="3067" max="3067" width="9.5546875" style="3" customWidth="1"/>
    <col min="3068" max="3069" width="9.88671875" style="3" customWidth="1"/>
    <col min="3070" max="3070" width="10.44140625" style="3" customWidth="1"/>
    <col min="3071" max="3071" width="10.109375" style="3" bestFit="1" customWidth="1"/>
    <col min="3072" max="3312" width="8.88671875" style="3"/>
    <col min="3313" max="3313" width="7.44140625" style="3" customWidth="1"/>
    <col min="3314" max="3314" width="23.88671875" style="3" customWidth="1"/>
    <col min="3315" max="3315" width="12.5546875" style="3" customWidth="1"/>
    <col min="3316" max="3316" width="11.109375" style="3" customWidth="1"/>
    <col min="3317" max="3317" width="10.88671875" style="3" customWidth="1"/>
    <col min="3318" max="3318" width="11.33203125" style="3" customWidth="1"/>
    <col min="3319" max="3319" width="11.88671875" style="3" customWidth="1"/>
    <col min="3320" max="3320" width="12.44140625" style="3" customWidth="1"/>
    <col min="3321" max="3321" width="16.109375" style="3" customWidth="1"/>
    <col min="3322" max="3322" width="8.5546875" style="3" customWidth="1"/>
    <col min="3323" max="3323" width="9.5546875" style="3" customWidth="1"/>
    <col min="3324" max="3325" width="9.88671875" style="3" customWidth="1"/>
    <col min="3326" max="3326" width="10.44140625" style="3" customWidth="1"/>
    <col min="3327" max="3327" width="10.109375" style="3" bestFit="1" customWidth="1"/>
    <col min="3328" max="3568" width="8.88671875" style="3"/>
    <col min="3569" max="3569" width="7.44140625" style="3" customWidth="1"/>
    <col min="3570" max="3570" width="23.88671875" style="3" customWidth="1"/>
    <col min="3571" max="3571" width="12.5546875" style="3" customWidth="1"/>
    <col min="3572" max="3572" width="11.109375" style="3" customWidth="1"/>
    <col min="3573" max="3573" width="10.88671875" style="3" customWidth="1"/>
    <col min="3574" max="3574" width="11.33203125" style="3" customWidth="1"/>
    <col min="3575" max="3575" width="11.88671875" style="3" customWidth="1"/>
    <col min="3576" max="3576" width="12.44140625" style="3" customWidth="1"/>
    <col min="3577" max="3577" width="16.109375" style="3" customWidth="1"/>
    <col min="3578" max="3578" width="8.5546875" style="3" customWidth="1"/>
    <col min="3579" max="3579" width="9.5546875" style="3" customWidth="1"/>
    <col min="3580" max="3581" width="9.88671875" style="3" customWidth="1"/>
    <col min="3582" max="3582" width="10.44140625" style="3" customWidth="1"/>
    <col min="3583" max="3583" width="10.109375" style="3" bestFit="1" customWidth="1"/>
    <col min="3584" max="3824" width="8.88671875" style="3"/>
    <col min="3825" max="3825" width="7.44140625" style="3" customWidth="1"/>
    <col min="3826" max="3826" width="23.88671875" style="3" customWidth="1"/>
    <col min="3827" max="3827" width="12.5546875" style="3" customWidth="1"/>
    <col min="3828" max="3828" width="11.109375" style="3" customWidth="1"/>
    <col min="3829" max="3829" width="10.88671875" style="3" customWidth="1"/>
    <col min="3830" max="3830" width="11.33203125" style="3" customWidth="1"/>
    <col min="3831" max="3831" width="11.88671875" style="3" customWidth="1"/>
    <col min="3832" max="3832" width="12.44140625" style="3" customWidth="1"/>
    <col min="3833" max="3833" width="16.109375" style="3" customWidth="1"/>
    <col min="3834" max="3834" width="8.5546875" style="3" customWidth="1"/>
    <col min="3835" max="3835" width="9.5546875" style="3" customWidth="1"/>
    <col min="3836" max="3837" width="9.88671875" style="3" customWidth="1"/>
    <col min="3838" max="3838" width="10.44140625" style="3" customWidth="1"/>
    <col min="3839" max="3839" width="10.109375" style="3" bestFit="1" customWidth="1"/>
    <col min="3840" max="4080" width="8.88671875" style="3"/>
    <col min="4081" max="4081" width="7.44140625" style="3" customWidth="1"/>
    <col min="4082" max="4082" width="23.88671875" style="3" customWidth="1"/>
    <col min="4083" max="4083" width="12.5546875" style="3" customWidth="1"/>
    <col min="4084" max="4084" width="11.109375" style="3" customWidth="1"/>
    <col min="4085" max="4085" width="10.88671875" style="3" customWidth="1"/>
    <col min="4086" max="4086" width="11.33203125" style="3" customWidth="1"/>
    <col min="4087" max="4087" width="11.88671875" style="3" customWidth="1"/>
    <col min="4088" max="4088" width="12.44140625" style="3" customWidth="1"/>
    <col min="4089" max="4089" width="16.109375" style="3" customWidth="1"/>
    <col min="4090" max="4090" width="8.5546875" style="3" customWidth="1"/>
    <col min="4091" max="4091" width="9.5546875" style="3" customWidth="1"/>
    <col min="4092" max="4093" width="9.88671875" style="3" customWidth="1"/>
    <col min="4094" max="4094" width="10.44140625" style="3" customWidth="1"/>
    <col min="4095" max="4095" width="10.109375" style="3" bestFit="1" customWidth="1"/>
    <col min="4096" max="4336" width="8.88671875" style="3"/>
    <col min="4337" max="4337" width="7.44140625" style="3" customWidth="1"/>
    <col min="4338" max="4338" width="23.88671875" style="3" customWidth="1"/>
    <col min="4339" max="4339" width="12.5546875" style="3" customWidth="1"/>
    <col min="4340" max="4340" width="11.109375" style="3" customWidth="1"/>
    <col min="4341" max="4341" width="10.88671875" style="3" customWidth="1"/>
    <col min="4342" max="4342" width="11.33203125" style="3" customWidth="1"/>
    <col min="4343" max="4343" width="11.88671875" style="3" customWidth="1"/>
    <col min="4344" max="4344" width="12.44140625" style="3" customWidth="1"/>
    <col min="4345" max="4345" width="16.109375" style="3" customWidth="1"/>
    <col min="4346" max="4346" width="8.5546875" style="3" customWidth="1"/>
    <col min="4347" max="4347" width="9.5546875" style="3" customWidth="1"/>
    <col min="4348" max="4349" width="9.88671875" style="3" customWidth="1"/>
    <col min="4350" max="4350" width="10.44140625" style="3" customWidth="1"/>
    <col min="4351" max="4351" width="10.109375" style="3" bestFit="1" customWidth="1"/>
    <col min="4352" max="4592" width="8.88671875" style="3"/>
    <col min="4593" max="4593" width="7.44140625" style="3" customWidth="1"/>
    <col min="4594" max="4594" width="23.88671875" style="3" customWidth="1"/>
    <col min="4595" max="4595" width="12.5546875" style="3" customWidth="1"/>
    <col min="4596" max="4596" width="11.109375" style="3" customWidth="1"/>
    <col min="4597" max="4597" width="10.88671875" style="3" customWidth="1"/>
    <col min="4598" max="4598" width="11.33203125" style="3" customWidth="1"/>
    <col min="4599" max="4599" width="11.88671875" style="3" customWidth="1"/>
    <col min="4600" max="4600" width="12.44140625" style="3" customWidth="1"/>
    <col min="4601" max="4601" width="16.109375" style="3" customWidth="1"/>
    <col min="4602" max="4602" width="8.5546875" style="3" customWidth="1"/>
    <col min="4603" max="4603" width="9.5546875" style="3" customWidth="1"/>
    <col min="4604" max="4605" width="9.88671875" style="3" customWidth="1"/>
    <col min="4606" max="4606" width="10.44140625" style="3" customWidth="1"/>
    <col min="4607" max="4607" width="10.109375" style="3" bestFit="1" customWidth="1"/>
    <col min="4608" max="4848" width="8.88671875" style="3"/>
    <col min="4849" max="4849" width="7.44140625" style="3" customWidth="1"/>
    <col min="4850" max="4850" width="23.88671875" style="3" customWidth="1"/>
    <col min="4851" max="4851" width="12.5546875" style="3" customWidth="1"/>
    <col min="4852" max="4852" width="11.109375" style="3" customWidth="1"/>
    <col min="4853" max="4853" width="10.88671875" style="3" customWidth="1"/>
    <col min="4854" max="4854" width="11.33203125" style="3" customWidth="1"/>
    <col min="4855" max="4855" width="11.88671875" style="3" customWidth="1"/>
    <col min="4856" max="4856" width="12.44140625" style="3" customWidth="1"/>
    <col min="4857" max="4857" width="16.109375" style="3" customWidth="1"/>
    <col min="4858" max="4858" width="8.5546875" style="3" customWidth="1"/>
    <col min="4859" max="4859" width="9.5546875" style="3" customWidth="1"/>
    <col min="4860" max="4861" width="9.88671875" style="3" customWidth="1"/>
    <col min="4862" max="4862" width="10.44140625" style="3" customWidth="1"/>
    <col min="4863" max="4863" width="10.109375" style="3" bestFit="1" customWidth="1"/>
    <col min="4864" max="5104" width="8.88671875" style="3"/>
    <col min="5105" max="5105" width="7.44140625" style="3" customWidth="1"/>
    <col min="5106" max="5106" width="23.88671875" style="3" customWidth="1"/>
    <col min="5107" max="5107" width="12.5546875" style="3" customWidth="1"/>
    <col min="5108" max="5108" width="11.109375" style="3" customWidth="1"/>
    <col min="5109" max="5109" width="10.88671875" style="3" customWidth="1"/>
    <col min="5110" max="5110" width="11.33203125" style="3" customWidth="1"/>
    <col min="5111" max="5111" width="11.88671875" style="3" customWidth="1"/>
    <col min="5112" max="5112" width="12.44140625" style="3" customWidth="1"/>
    <col min="5113" max="5113" width="16.109375" style="3" customWidth="1"/>
    <col min="5114" max="5114" width="8.5546875" style="3" customWidth="1"/>
    <col min="5115" max="5115" width="9.5546875" style="3" customWidth="1"/>
    <col min="5116" max="5117" width="9.88671875" style="3" customWidth="1"/>
    <col min="5118" max="5118" width="10.44140625" style="3" customWidth="1"/>
    <col min="5119" max="5119" width="10.109375" style="3" bestFit="1" customWidth="1"/>
    <col min="5120" max="5360" width="8.88671875" style="3"/>
    <col min="5361" max="5361" width="7.44140625" style="3" customWidth="1"/>
    <col min="5362" max="5362" width="23.88671875" style="3" customWidth="1"/>
    <col min="5363" max="5363" width="12.5546875" style="3" customWidth="1"/>
    <col min="5364" max="5364" width="11.109375" style="3" customWidth="1"/>
    <col min="5365" max="5365" width="10.88671875" style="3" customWidth="1"/>
    <col min="5366" max="5366" width="11.33203125" style="3" customWidth="1"/>
    <col min="5367" max="5367" width="11.88671875" style="3" customWidth="1"/>
    <col min="5368" max="5368" width="12.44140625" style="3" customWidth="1"/>
    <col min="5369" max="5369" width="16.109375" style="3" customWidth="1"/>
    <col min="5370" max="5370" width="8.5546875" style="3" customWidth="1"/>
    <col min="5371" max="5371" width="9.5546875" style="3" customWidth="1"/>
    <col min="5372" max="5373" width="9.88671875" style="3" customWidth="1"/>
    <col min="5374" max="5374" width="10.44140625" style="3" customWidth="1"/>
    <col min="5375" max="5375" width="10.109375" style="3" bestFit="1" customWidth="1"/>
    <col min="5376" max="5616" width="8.88671875" style="3"/>
    <col min="5617" max="5617" width="7.44140625" style="3" customWidth="1"/>
    <col min="5618" max="5618" width="23.88671875" style="3" customWidth="1"/>
    <col min="5619" max="5619" width="12.5546875" style="3" customWidth="1"/>
    <col min="5620" max="5620" width="11.109375" style="3" customWidth="1"/>
    <col min="5621" max="5621" width="10.88671875" style="3" customWidth="1"/>
    <col min="5622" max="5622" width="11.33203125" style="3" customWidth="1"/>
    <col min="5623" max="5623" width="11.88671875" style="3" customWidth="1"/>
    <col min="5624" max="5624" width="12.44140625" style="3" customWidth="1"/>
    <col min="5625" max="5625" width="16.109375" style="3" customWidth="1"/>
    <col min="5626" max="5626" width="8.5546875" style="3" customWidth="1"/>
    <col min="5627" max="5627" width="9.5546875" style="3" customWidth="1"/>
    <col min="5628" max="5629" width="9.88671875" style="3" customWidth="1"/>
    <col min="5630" max="5630" width="10.44140625" style="3" customWidth="1"/>
    <col min="5631" max="5631" width="10.109375" style="3" bestFit="1" customWidth="1"/>
    <col min="5632" max="5872" width="8.88671875" style="3"/>
    <col min="5873" max="5873" width="7.44140625" style="3" customWidth="1"/>
    <col min="5874" max="5874" width="23.88671875" style="3" customWidth="1"/>
    <col min="5875" max="5875" width="12.5546875" style="3" customWidth="1"/>
    <col min="5876" max="5876" width="11.109375" style="3" customWidth="1"/>
    <col min="5877" max="5877" width="10.88671875" style="3" customWidth="1"/>
    <col min="5878" max="5878" width="11.33203125" style="3" customWidth="1"/>
    <col min="5879" max="5879" width="11.88671875" style="3" customWidth="1"/>
    <col min="5880" max="5880" width="12.44140625" style="3" customWidth="1"/>
    <col min="5881" max="5881" width="16.109375" style="3" customWidth="1"/>
    <col min="5882" max="5882" width="8.5546875" style="3" customWidth="1"/>
    <col min="5883" max="5883" width="9.5546875" style="3" customWidth="1"/>
    <col min="5884" max="5885" width="9.88671875" style="3" customWidth="1"/>
    <col min="5886" max="5886" width="10.44140625" style="3" customWidth="1"/>
    <col min="5887" max="5887" width="10.109375" style="3" bestFit="1" customWidth="1"/>
    <col min="5888" max="6128" width="8.88671875" style="3"/>
    <col min="6129" max="6129" width="7.44140625" style="3" customWidth="1"/>
    <col min="6130" max="6130" width="23.88671875" style="3" customWidth="1"/>
    <col min="6131" max="6131" width="12.5546875" style="3" customWidth="1"/>
    <col min="6132" max="6132" width="11.109375" style="3" customWidth="1"/>
    <col min="6133" max="6133" width="10.88671875" style="3" customWidth="1"/>
    <col min="6134" max="6134" width="11.33203125" style="3" customWidth="1"/>
    <col min="6135" max="6135" width="11.88671875" style="3" customWidth="1"/>
    <col min="6136" max="6136" width="12.44140625" style="3" customWidth="1"/>
    <col min="6137" max="6137" width="16.109375" style="3" customWidth="1"/>
    <col min="6138" max="6138" width="8.5546875" style="3" customWidth="1"/>
    <col min="6139" max="6139" width="9.5546875" style="3" customWidth="1"/>
    <col min="6140" max="6141" width="9.88671875" style="3" customWidth="1"/>
    <col min="6142" max="6142" width="10.44140625" style="3" customWidth="1"/>
    <col min="6143" max="6143" width="10.109375" style="3" bestFit="1" customWidth="1"/>
    <col min="6144" max="6384" width="8.88671875" style="3"/>
    <col min="6385" max="6385" width="7.44140625" style="3" customWidth="1"/>
    <col min="6386" max="6386" width="23.88671875" style="3" customWidth="1"/>
    <col min="6387" max="6387" width="12.5546875" style="3" customWidth="1"/>
    <col min="6388" max="6388" width="11.109375" style="3" customWidth="1"/>
    <col min="6389" max="6389" width="10.88671875" style="3" customWidth="1"/>
    <col min="6390" max="6390" width="11.33203125" style="3" customWidth="1"/>
    <col min="6391" max="6391" width="11.88671875" style="3" customWidth="1"/>
    <col min="6392" max="6392" width="12.44140625" style="3" customWidth="1"/>
    <col min="6393" max="6393" width="16.109375" style="3" customWidth="1"/>
    <col min="6394" max="6394" width="8.5546875" style="3" customWidth="1"/>
    <col min="6395" max="6395" width="9.5546875" style="3" customWidth="1"/>
    <col min="6396" max="6397" width="9.88671875" style="3" customWidth="1"/>
    <col min="6398" max="6398" width="10.44140625" style="3" customWidth="1"/>
    <col min="6399" max="6399" width="10.109375" style="3" bestFit="1" customWidth="1"/>
    <col min="6400" max="6640" width="8.88671875" style="3"/>
    <col min="6641" max="6641" width="7.44140625" style="3" customWidth="1"/>
    <col min="6642" max="6642" width="23.88671875" style="3" customWidth="1"/>
    <col min="6643" max="6643" width="12.5546875" style="3" customWidth="1"/>
    <col min="6644" max="6644" width="11.109375" style="3" customWidth="1"/>
    <col min="6645" max="6645" width="10.88671875" style="3" customWidth="1"/>
    <col min="6646" max="6646" width="11.33203125" style="3" customWidth="1"/>
    <col min="6647" max="6647" width="11.88671875" style="3" customWidth="1"/>
    <col min="6648" max="6648" width="12.44140625" style="3" customWidth="1"/>
    <col min="6649" max="6649" width="16.109375" style="3" customWidth="1"/>
    <col min="6650" max="6650" width="8.5546875" style="3" customWidth="1"/>
    <col min="6651" max="6651" width="9.5546875" style="3" customWidth="1"/>
    <col min="6652" max="6653" width="9.88671875" style="3" customWidth="1"/>
    <col min="6654" max="6654" width="10.44140625" style="3" customWidth="1"/>
    <col min="6655" max="6655" width="10.109375" style="3" bestFit="1" customWidth="1"/>
    <col min="6656" max="6896" width="8.88671875" style="3"/>
    <col min="6897" max="6897" width="7.44140625" style="3" customWidth="1"/>
    <col min="6898" max="6898" width="23.88671875" style="3" customWidth="1"/>
    <col min="6899" max="6899" width="12.5546875" style="3" customWidth="1"/>
    <col min="6900" max="6900" width="11.109375" style="3" customWidth="1"/>
    <col min="6901" max="6901" width="10.88671875" style="3" customWidth="1"/>
    <col min="6902" max="6902" width="11.33203125" style="3" customWidth="1"/>
    <col min="6903" max="6903" width="11.88671875" style="3" customWidth="1"/>
    <col min="6904" max="6904" width="12.44140625" style="3" customWidth="1"/>
    <col min="6905" max="6905" width="16.109375" style="3" customWidth="1"/>
    <col min="6906" max="6906" width="8.5546875" style="3" customWidth="1"/>
    <col min="6907" max="6907" width="9.5546875" style="3" customWidth="1"/>
    <col min="6908" max="6909" width="9.88671875" style="3" customWidth="1"/>
    <col min="6910" max="6910" width="10.44140625" style="3" customWidth="1"/>
    <col min="6911" max="6911" width="10.109375" style="3" bestFit="1" customWidth="1"/>
    <col min="6912" max="7152" width="8.88671875" style="3"/>
    <col min="7153" max="7153" width="7.44140625" style="3" customWidth="1"/>
    <col min="7154" max="7154" width="23.88671875" style="3" customWidth="1"/>
    <col min="7155" max="7155" width="12.5546875" style="3" customWidth="1"/>
    <col min="7156" max="7156" width="11.109375" style="3" customWidth="1"/>
    <col min="7157" max="7157" width="10.88671875" style="3" customWidth="1"/>
    <col min="7158" max="7158" width="11.33203125" style="3" customWidth="1"/>
    <col min="7159" max="7159" width="11.88671875" style="3" customWidth="1"/>
    <col min="7160" max="7160" width="12.44140625" style="3" customWidth="1"/>
    <col min="7161" max="7161" width="16.109375" style="3" customWidth="1"/>
    <col min="7162" max="7162" width="8.5546875" style="3" customWidth="1"/>
    <col min="7163" max="7163" width="9.5546875" style="3" customWidth="1"/>
    <col min="7164" max="7165" width="9.88671875" style="3" customWidth="1"/>
    <col min="7166" max="7166" width="10.44140625" style="3" customWidth="1"/>
    <col min="7167" max="7167" width="10.109375" style="3" bestFit="1" customWidth="1"/>
    <col min="7168" max="7408" width="8.88671875" style="3"/>
    <col min="7409" max="7409" width="7.44140625" style="3" customWidth="1"/>
    <col min="7410" max="7410" width="23.88671875" style="3" customWidth="1"/>
    <col min="7411" max="7411" width="12.5546875" style="3" customWidth="1"/>
    <col min="7412" max="7412" width="11.109375" style="3" customWidth="1"/>
    <col min="7413" max="7413" width="10.88671875" style="3" customWidth="1"/>
    <col min="7414" max="7414" width="11.33203125" style="3" customWidth="1"/>
    <col min="7415" max="7415" width="11.88671875" style="3" customWidth="1"/>
    <col min="7416" max="7416" width="12.44140625" style="3" customWidth="1"/>
    <col min="7417" max="7417" width="16.109375" style="3" customWidth="1"/>
    <col min="7418" max="7418" width="8.5546875" style="3" customWidth="1"/>
    <col min="7419" max="7419" width="9.5546875" style="3" customWidth="1"/>
    <col min="7420" max="7421" width="9.88671875" style="3" customWidth="1"/>
    <col min="7422" max="7422" width="10.44140625" style="3" customWidth="1"/>
    <col min="7423" max="7423" width="10.109375" style="3" bestFit="1" customWidth="1"/>
    <col min="7424" max="7664" width="8.88671875" style="3"/>
    <col min="7665" max="7665" width="7.44140625" style="3" customWidth="1"/>
    <col min="7666" max="7666" width="23.88671875" style="3" customWidth="1"/>
    <col min="7667" max="7667" width="12.5546875" style="3" customWidth="1"/>
    <col min="7668" max="7668" width="11.109375" style="3" customWidth="1"/>
    <col min="7669" max="7669" width="10.88671875" style="3" customWidth="1"/>
    <col min="7670" max="7670" width="11.33203125" style="3" customWidth="1"/>
    <col min="7671" max="7671" width="11.88671875" style="3" customWidth="1"/>
    <col min="7672" max="7672" width="12.44140625" style="3" customWidth="1"/>
    <col min="7673" max="7673" width="16.109375" style="3" customWidth="1"/>
    <col min="7674" max="7674" width="8.5546875" style="3" customWidth="1"/>
    <col min="7675" max="7675" width="9.5546875" style="3" customWidth="1"/>
    <col min="7676" max="7677" width="9.88671875" style="3" customWidth="1"/>
    <col min="7678" max="7678" width="10.44140625" style="3" customWidth="1"/>
    <col min="7679" max="7679" width="10.109375" style="3" bestFit="1" customWidth="1"/>
    <col min="7680" max="7920" width="8.88671875" style="3"/>
    <col min="7921" max="7921" width="7.44140625" style="3" customWidth="1"/>
    <col min="7922" max="7922" width="23.88671875" style="3" customWidth="1"/>
    <col min="7923" max="7923" width="12.5546875" style="3" customWidth="1"/>
    <col min="7924" max="7924" width="11.109375" style="3" customWidth="1"/>
    <col min="7925" max="7925" width="10.88671875" style="3" customWidth="1"/>
    <col min="7926" max="7926" width="11.33203125" style="3" customWidth="1"/>
    <col min="7927" max="7927" width="11.88671875" style="3" customWidth="1"/>
    <col min="7928" max="7928" width="12.44140625" style="3" customWidth="1"/>
    <col min="7929" max="7929" width="16.109375" style="3" customWidth="1"/>
    <col min="7930" max="7930" width="8.5546875" style="3" customWidth="1"/>
    <col min="7931" max="7931" width="9.5546875" style="3" customWidth="1"/>
    <col min="7932" max="7933" width="9.88671875" style="3" customWidth="1"/>
    <col min="7934" max="7934" width="10.44140625" style="3" customWidth="1"/>
    <col min="7935" max="7935" width="10.109375" style="3" bestFit="1" customWidth="1"/>
    <col min="7936" max="8176" width="8.88671875" style="3"/>
    <col min="8177" max="8177" width="7.44140625" style="3" customWidth="1"/>
    <col min="8178" max="8178" width="23.88671875" style="3" customWidth="1"/>
    <col min="8179" max="8179" width="12.5546875" style="3" customWidth="1"/>
    <col min="8180" max="8180" width="11.109375" style="3" customWidth="1"/>
    <col min="8181" max="8181" width="10.88671875" style="3" customWidth="1"/>
    <col min="8182" max="8182" width="11.33203125" style="3" customWidth="1"/>
    <col min="8183" max="8183" width="11.88671875" style="3" customWidth="1"/>
    <col min="8184" max="8184" width="12.44140625" style="3" customWidth="1"/>
    <col min="8185" max="8185" width="16.109375" style="3" customWidth="1"/>
    <col min="8186" max="8186" width="8.5546875" style="3" customWidth="1"/>
    <col min="8187" max="8187" width="9.5546875" style="3" customWidth="1"/>
    <col min="8188" max="8189" width="9.88671875" style="3" customWidth="1"/>
    <col min="8190" max="8190" width="10.44140625" style="3" customWidth="1"/>
    <col min="8191" max="8191" width="10.109375" style="3" bestFit="1" customWidth="1"/>
    <col min="8192" max="8432" width="8.88671875" style="3"/>
    <col min="8433" max="8433" width="7.44140625" style="3" customWidth="1"/>
    <col min="8434" max="8434" width="23.88671875" style="3" customWidth="1"/>
    <col min="8435" max="8435" width="12.5546875" style="3" customWidth="1"/>
    <col min="8436" max="8436" width="11.109375" style="3" customWidth="1"/>
    <col min="8437" max="8437" width="10.88671875" style="3" customWidth="1"/>
    <col min="8438" max="8438" width="11.33203125" style="3" customWidth="1"/>
    <col min="8439" max="8439" width="11.88671875" style="3" customWidth="1"/>
    <col min="8440" max="8440" width="12.44140625" style="3" customWidth="1"/>
    <col min="8441" max="8441" width="16.109375" style="3" customWidth="1"/>
    <col min="8442" max="8442" width="8.5546875" style="3" customWidth="1"/>
    <col min="8443" max="8443" width="9.5546875" style="3" customWidth="1"/>
    <col min="8444" max="8445" width="9.88671875" style="3" customWidth="1"/>
    <col min="8446" max="8446" width="10.44140625" style="3" customWidth="1"/>
    <col min="8447" max="8447" width="10.109375" style="3" bestFit="1" customWidth="1"/>
    <col min="8448" max="8688" width="8.88671875" style="3"/>
    <col min="8689" max="8689" width="7.44140625" style="3" customWidth="1"/>
    <col min="8690" max="8690" width="23.88671875" style="3" customWidth="1"/>
    <col min="8691" max="8691" width="12.5546875" style="3" customWidth="1"/>
    <col min="8692" max="8692" width="11.109375" style="3" customWidth="1"/>
    <col min="8693" max="8693" width="10.88671875" style="3" customWidth="1"/>
    <col min="8694" max="8694" width="11.33203125" style="3" customWidth="1"/>
    <col min="8695" max="8695" width="11.88671875" style="3" customWidth="1"/>
    <col min="8696" max="8696" width="12.44140625" style="3" customWidth="1"/>
    <col min="8697" max="8697" width="16.109375" style="3" customWidth="1"/>
    <col min="8698" max="8698" width="8.5546875" style="3" customWidth="1"/>
    <col min="8699" max="8699" width="9.5546875" style="3" customWidth="1"/>
    <col min="8700" max="8701" width="9.88671875" style="3" customWidth="1"/>
    <col min="8702" max="8702" width="10.44140625" style="3" customWidth="1"/>
    <col min="8703" max="8703" width="10.109375" style="3" bestFit="1" customWidth="1"/>
    <col min="8704" max="8944" width="8.88671875" style="3"/>
    <col min="8945" max="8945" width="7.44140625" style="3" customWidth="1"/>
    <col min="8946" max="8946" width="23.88671875" style="3" customWidth="1"/>
    <col min="8947" max="8947" width="12.5546875" style="3" customWidth="1"/>
    <col min="8948" max="8948" width="11.109375" style="3" customWidth="1"/>
    <col min="8949" max="8949" width="10.88671875" style="3" customWidth="1"/>
    <col min="8950" max="8950" width="11.33203125" style="3" customWidth="1"/>
    <col min="8951" max="8951" width="11.88671875" style="3" customWidth="1"/>
    <col min="8952" max="8952" width="12.44140625" style="3" customWidth="1"/>
    <col min="8953" max="8953" width="16.109375" style="3" customWidth="1"/>
    <col min="8954" max="8954" width="8.5546875" style="3" customWidth="1"/>
    <col min="8955" max="8955" width="9.5546875" style="3" customWidth="1"/>
    <col min="8956" max="8957" width="9.88671875" style="3" customWidth="1"/>
    <col min="8958" max="8958" width="10.44140625" style="3" customWidth="1"/>
    <col min="8959" max="8959" width="10.109375" style="3" bestFit="1" customWidth="1"/>
    <col min="8960" max="9200" width="8.88671875" style="3"/>
    <col min="9201" max="9201" width="7.44140625" style="3" customWidth="1"/>
    <col min="9202" max="9202" width="23.88671875" style="3" customWidth="1"/>
    <col min="9203" max="9203" width="12.5546875" style="3" customWidth="1"/>
    <col min="9204" max="9204" width="11.109375" style="3" customWidth="1"/>
    <col min="9205" max="9205" width="10.88671875" style="3" customWidth="1"/>
    <col min="9206" max="9206" width="11.33203125" style="3" customWidth="1"/>
    <col min="9207" max="9207" width="11.88671875" style="3" customWidth="1"/>
    <col min="9208" max="9208" width="12.44140625" style="3" customWidth="1"/>
    <col min="9209" max="9209" width="16.109375" style="3" customWidth="1"/>
    <col min="9210" max="9210" width="8.5546875" style="3" customWidth="1"/>
    <col min="9211" max="9211" width="9.5546875" style="3" customWidth="1"/>
    <col min="9212" max="9213" width="9.88671875" style="3" customWidth="1"/>
    <col min="9214" max="9214" width="10.44140625" style="3" customWidth="1"/>
    <col min="9215" max="9215" width="10.109375" style="3" bestFit="1" customWidth="1"/>
    <col min="9216" max="9456" width="8.88671875" style="3"/>
    <col min="9457" max="9457" width="7.44140625" style="3" customWidth="1"/>
    <col min="9458" max="9458" width="23.88671875" style="3" customWidth="1"/>
    <col min="9459" max="9459" width="12.5546875" style="3" customWidth="1"/>
    <col min="9460" max="9460" width="11.109375" style="3" customWidth="1"/>
    <col min="9461" max="9461" width="10.88671875" style="3" customWidth="1"/>
    <col min="9462" max="9462" width="11.33203125" style="3" customWidth="1"/>
    <col min="9463" max="9463" width="11.88671875" style="3" customWidth="1"/>
    <col min="9464" max="9464" width="12.44140625" style="3" customWidth="1"/>
    <col min="9465" max="9465" width="16.109375" style="3" customWidth="1"/>
    <col min="9466" max="9466" width="8.5546875" style="3" customWidth="1"/>
    <col min="9467" max="9467" width="9.5546875" style="3" customWidth="1"/>
    <col min="9468" max="9469" width="9.88671875" style="3" customWidth="1"/>
    <col min="9470" max="9470" width="10.44140625" style="3" customWidth="1"/>
    <col min="9471" max="9471" width="10.109375" style="3" bestFit="1" customWidth="1"/>
    <col min="9472" max="9712" width="8.88671875" style="3"/>
    <col min="9713" max="9713" width="7.44140625" style="3" customWidth="1"/>
    <col min="9714" max="9714" width="23.88671875" style="3" customWidth="1"/>
    <col min="9715" max="9715" width="12.5546875" style="3" customWidth="1"/>
    <col min="9716" max="9716" width="11.109375" style="3" customWidth="1"/>
    <col min="9717" max="9717" width="10.88671875" style="3" customWidth="1"/>
    <col min="9718" max="9718" width="11.33203125" style="3" customWidth="1"/>
    <col min="9719" max="9719" width="11.88671875" style="3" customWidth="1"/>
    <col min="9720" max="9720" width="12.44140625" style="3" customWidth="1"/>
    <col min="9721" max="9721" width="16.109375" style="3" customWidth="1"/>
    <col min="9722" max="9722" width="8.5546875" style="3" customWidth="1"/>
    <col min="9723" max="9723" width="9.5546875" style="3" customWidth="1"/>
    <col min="9724" max="9725" width="9.88671875" style="3" customWidth="1"/>
    <col min="9726" max="9726" width="10.44140625" style="3" customWidth="1"/>
    <col min="9727" max="9727" width="10.109375" style="3" bestFit="1" customWidth="1"/>
    <col min="9728" max="9968" width="8.88671875" style="3"/>
    <col min="9969" max="9969" width="7.44140625" style="3" customWidth="1"/>
    <col min="9970" max="9970" width="23.88671875" style="3" customWidth="1"/>
    <col min="9971" max="9971" width="12.5546875" style="3" customWidth="1"/>
    <col min="9972" max="9972" width="11.109375" style="3" customWidth="1"/>
    <col min="9973" max="9973" width="10.88671875" style="3" customWidth="1"/>
    <col min="9974" max="9974" width="11.33203125" style="3" customWidth="1"/>
    <col min="9975" max="9975" width="11.88671875" style="3" customWidth="1"/>
    <col min="9976" max="9976" width="12.44140625" style="3" customWidth="1"/>
    <col min="9977" max="9977" width="16.109375" style="3" customWidth="1"/>
    <col min="9978" max="9978" width="8.5546875" style="3" customWidth="1"/>
    <col min="9979" max="9979" width="9.5546875" style="3" customWidth="1"/>
    <col min="9980" max="9981" width="9.88671875" style="3" customWidth="1"/>
    <col min="9982" max="9982" width="10.44140625" style="3" customWidth="1"/>
    <col min="9983" max="9983" width="10.109375" style="3" bestFit="1" customWidth="1"/>
    <col min="9984" max="10224" width="8.88671875" style="3"/>
    <col min="10225" max="10225" width="7.44140625" style="3" customWidth="1"/>
    <col min="10226" max="10226" width="23.88671875" style="3" customWidth="1"/>
    <col min="10227" max="10227" width="12.5546875" style="3" customWidth="1"/>
    <col min="10228" max="10228" width="11.109375" style="3" customWidth="1"/>
    <col min="10229" max="10229" width="10.88671875" style="3" customWidth="1"/>
    <col min="10230" max="10230" width="11.33203125" style="3" customWidth="1"/>
    <col min="10231" max="10231" width="11.88671875" style="3" customWidth="1"/>
    <col min="10232" max="10232" width="12.44140625" style="3" customWidth="1"/>
    <col min="10233" max="10233" width="16.109375" style="3" customWidth="1"/>
    <col min="10234" max="10234" width="8.5546875" style="3" customWidth="1"/>
    <col min="10235" max="10235" width="9.5546875" style="3" customWidth="1"/>
    <col min="10236" max="10237" width="9.88671875" style="3" customWidth="1"/>
    <col min="10238" max="10238" width="10.44140625" style="3" customWidth="1"/>
    <col min="10239" max="10239" width="10.109375" style="3" bestFit="1" customWidth="1"/>
    <col min="10240" max="10480" width="8.88671875" style="3"/>
    <col min="10481" max="10481" width="7.44140625" style="3" customWidth="1"/>
    <col min="10482" max="10482" width="23.88671875" style="3" customWidth="1"/>
    <col min="10483" max="10483" width="12.5546875" style="3" customWidth="1"/>
    <col min="10484" max="10484" width="11.109375" style="3" customWidth="1"/>
    <col min="10485" max="10485" width="10.88671875" style="3" customWidth="1"/>
    <col min="10486" max="10486" width="11.33203125" style="3" customWidth="1"/>
    <col min="10487" max="10487" width="11.88671875" style="3" customWidth="1"/>
    <col min="10488" max="10488" width="12.44140625" style="3" customWidth="1"/>
    <col min="10489" max="10489" width="16.109375" style="3" customWidth="1"/>
    <col min="10490" max="10490" width="8.5546875" style="3" customWidth="1"/>
    <col min="10491" max="10491" width="9.5546875" style="3" customWidth="1"/>
    <col min="10492" max="10493" width="9.88671875" style="3" customWidth="1"/>
    <col min="10494" max="10494" width="10.44140625" style="3" customWidth="1"/>
    <col min="10495" max="10495" width="10.109375" style="3" bestFit="1" customWidth="1"/>
    <col min="10496" max="10736" width="8.88671875" style="3"/>
    <col min="10737" max="10737" width="7.44140625" style="3" customWidth="1"/>
    <col min="10738" max="10738" width="23.88671875" style="3" customWidth="1"/>
    <col min="10739" max="10739" width="12.5546875" style="3" customWidth="1"/>
    <col min="10740" max="10740" width="11.109375" style="3" customWidth="1"/>
    <col min="10741" max="10741" width="10.88671875" style="3" customWidth="1"/>
    <col min="10742" max="10742" width="11.33203125" style="3" customWidth="1"/>
    <col min="10743" max="10743" width="11.88671875" style="3" customWidth="1"/>
    <col min="10744" max="10744" width="12.44140625" style="3" customWidth="1"/>
    <col min="10745" max="10745" width="16.109375" style="3" customWidth="1"/>
    <col min="10746" max="10746" width="8.5546875" style="3" customWidth="1"/>
    <col min="10747" max="10747" width="9.5546875" style="3" customWidth="1"/>
    <col min="10748" max="10749" width="9.88671875" style="3" customWidth="1"/>
    <col min="10750" max="10750" width="10.44140625" style="3" customWidth="1"/>
    <col min="10751" max="10751" width="10.109375" style="3" bestFit="1" customWidth="1"/>
    <col min="10752" max="10992" width="8.88671875" style="3"/>
    <col min="10993" max="10993" width="7.44140625" style="3" customWidth="1"/>
    <col min="10994" max="10994" width="23.88671875" style="3" customWidth="1"/>
    <col min="10995" max="10995" width="12.5546875" style="3" customWidth="1"/>
    <col min="10996" max="10996" width="11.109375" style="3" customWidth="1"/>
    <col min="10997" max="10997" width="10.88671875" style="3" customWidth="1"/>
    <col min="10998" max="10998" width="11.33203125" style="3" customWidth="1"/>
    <col min="10999" max="10999" width="11.88671875" style="3" customWidth="1"/>
    <col min="11000" max="11000" width="12.44140625" style="3" customWidth="1"/>
    <col min="11001" max="11001" width="16.109375" style="3" customWidth="1"/>
    <col min="11002" max="11002" width="8.5546875" style="3" customWidth="1"/>
    <col min="11003" max="11003" width="9.5546875" style="3" customWidth="1"/>
    <col min="11004" max="11005" width="9.88671875" style="3" customWidth="1"/>
    <col min="11006" max="11006" width="10.44140625" style="3" customWidth="1"/>
    <col min="11007" max="11007" width="10.109375" style="3" bestFit="1" customWidth="1"/>
    <col min="11008" max="11248" width="8.88671875" style="3"/>
    <col min="11249" max="11249" width="7.44140625" style="3" customWidth="1"/>
    <col min="11250" max="11250" width="23.88671875" style="3" customWidth="1"/>
    <col min="11251" max="11251" width="12.5546875" style="3" customWidth="1"/>
    <col min="11252" max="11252" width="11.109375" style="3" customWidth="1"/>
    <col min="11253" max="11253" width="10.88671875" style="3" customWidth="1"/>
    <col min="11254" max="11254" width="11.33203125" style="3" customWidth="1"/>
    <col min="11255" max="11255" width="11.88671875" style="3" customWidth="1"/>
    <col min="11256" max="11256" width="12.44140625" style="3" customWidth="1"/>
    <col min="11257" max="11257" width="16.109375" style="3" customWidth="1"/>
    <col min="11258" max="11258" width="8.5546875" style="3" customWidth="1"/>
    <col min="11259" max="11259" width="9.5546875" style="3" customWidth="1"/>
    <col min="11260" max="11261" width="9.88671875" style="3" customWidth="1"/>
    <col min="11262" max="11262" width="10.44140625" style="3" customWidth="1"/>
    <col min="11263" max="11263" width="10.109375" style="3" bestFit="1" customWidth="1"/>
    <col min="11264" max="11504" width="8.88671875" style="3"/>
    <col min="11505" max="11505" width="7.44140625" style="3" customWidth="1"/>
    <col min="11506" max="11506" width="23.88671875" style="3" customWidth="1"/>
    <col min="11507" max="11507" width="12.5546875" style="3" customWidth="1"/>
    <col min="11508" max="11508" width="11.109375" style="3" customWidth="1"/>
    <col min="11509" max="11509" width="10.88671875" style="3" customWidth="1"/>
    <col min="11510" max="11510" width="11.33203125" style="3" customWidth="1"/>
    <col min="11511" max="11511" width="11.88671875" style="3" customWidth="1"/>
    <col min="11512" max="11512" width="12.44140625" style="3" customWidth="1"/>
    <col min="11513" max="11513" width="16.109375" style="3" customWidth="1"/>
    <col min="11514" max="11514" width="8.5546875" style="3" customWidth="1"/>
    <col min="11515" max="11515" width="9.5546875" style="3" customWidth="1"/>
    <col min="11516" max="11517" width="9.88671875" style="3" customWidth="1"/>
    <col min="11518" max="11518" width="10.44140625" style="3" customWidth="1"/>
    <col min="11519" max="11519" width="10.109375" style="3" bestFit="1" customWidth="1"/>
    <col min="11520" max="11760" width="8.88671875" style="3"/>
    <col min="11761" max="11761" width="7.44140625" style="3" customWidth="1"/>
    <col min="11762" max="11762" width="23.88671875" style="3" customWidth="1"/>
    <col min="11763" max="11763" width="12.5546875" style="3" customWidth="1"/>
    <col min="11764" max="11764" width="11.109375" style="3" customWidth="1"/>
    <col min="11765" max="11765" width="10.88671875" style="3" customWidth="1"/>
    <col min="11766" max="11766" width="11.33203125" style="3" customWidth="1"/>
    <col min="11767" max="11767" width="11.88671875" style="3" customWidth="1"/>
    <col min="11768" max="11768" width="12.44140625" style="3" customWidth="1"/>
    <col min="11769" max="11769" width="16.109375" style="3" customWidth="1"/>
    <col min="11770" max="11770" width="8.5546875" style="3" customWidth="1"/>
    <col min="11771" max="11771" width="9.5546875" style="3" customWidth="1"/>
    <col min="11772" max="11773" width="9.88671875" style="3" customWidth="1"/>
    <col min="11774" max="11774" width="10.44140625" style="3" customWidth="1"/>
    <col min="11775" max="11775" width="10.109375" style="3" bestFit="1" customWidth="1"/>
    <col min="11776" max="12016" width="8.88671875" style="3"/>
    <col min="12017" max="12017" width="7.44140625" style="3" customWidth="1"/>
    <col min="12018" max="12018" width="23.88671875" style="3" customWidth="1"/>
    <col min="12019" max="12019" width="12.5546875" style="3" customWidth="1"/>
    <col min="12020" max="12020" width="11.109375" style="3" customWidth="1"/>
    <col min="12021" max="12021" width="10.88671875" style="3" customWidth="1"/>
    <col min="12022" max="12022" width="11.33203125" style="3" customWidth="1"/>
    <col min="12023" max="12023" width="11.88671875" style="3" customWidth="1"/>
    <col min="12024" max="12024" width="12.44140625" style="3" customWidth="1"/>
    <col min="12025" max="12025" width="16.109375" style="3" customWidth="1"/>
    <col min="12026" max="12026" width="8.5546875" style="3" customWidth="1"/>
    <col min="12027" max="12027" width="9.5546875" style="3" customWidth="1"/>
    <col min="12028" max="12029" width="9.88671875" style="3" customWidth="1"/>
    <col min="12030" max="12030" width="10.44140625" style="3" customWidth="1"/>
    <col min="12031" max="12031" width="10.109375" style="3" bestFit="1" customWidth="1"/>
    <col min="12032" max="12272" width="8.88671875" style="3"/>
    <col min="12273" max="12273" width="7.44140625" style="3" customWidth="1"/>
    <col min="12274" max="12274" width="23.88671875" style="3" customWidth="1"/>
    <col min="12275" max="12275" width="12.5546875" style="3" customWidth="1"/>
    <col min="12276" max="12276" width="11.109375" style="3" customWidth="1"/>
    <col min="12277" max="12277" width="10.88671875" style="3" customWidth="1"/>
    <col min="12278" max="12278" width="11.33203125" style="3" customWidth="1"/>
    <col min="12279" max="12279" width="11.88671875" style="3" customWidth="1"/>
    <col min="12280" max="12280" width="12.44140625" style="3" customWidth="1"/>
    <col min="12281" max="12281" width="16.109375" style="3" customWidth="1"/>
    <col min="12282" max="12282" width="8.5546875" style="3" customWidth="1"/>
    <col min="12283" max="12283" width="9.5546875" style="3" customWidth="1"/>
    <col min="12284" max="12285" width="9.88671875" style="3" customWidth="1"/>
    <col min="12286" max="12286" width="10.44140625" style="3" customWidth="1"/>
    <col min="12287" max="12287" width="10.109375" style="3" bestFit="1" customWidth="1"/>
    <col min="12288" max="12528" width="8.88671875" style="3"/>
    <col min="12529" max="12529" width="7.44140625" style="3" customWidth="1"/>
    <col min="12530" max="12530" width="23.88671875" style="3" customWidth="1"/>
    <col min="12531" max="12531" width="12.5546875" style="3" customWidth="1"/>
    <col min="12532" max="12532" width="11.109375" style="3" customWidth="1"/>
    <col min="12533" max="12533" width="10.88671875" style="3" customWidth="1"/>
    <col min="12534" max="12534" width="11.33203125" style="3" customWidth="1"/>
    <col min="12535" max="12535" width="11.88671875" style="3" customWidth="1"/>
    <col min="12536" max="12536" width="12.44140625" style="3" customWidth="1"/>
    <col min="12537" max="12537" width="16.109375" style="3" customWidth="1"/>
    <col min="12538" max="12538" width="8.5546875" style="3" customWidth="1"/>
    <col min="12539" max="12539" width="9.5546875" style="3" customWidth="1"/>
    <col min="12540" max="12541" width="9.88671875" style="3" customWidth="1"/>
    <col min="12542" max="12542" width="10.44140625" style="3" customWidth="1"/>
    <col min="12543" max="12543" width="10.109375" style="3" bestFit="1" customWidth="1"/>
    <col min="12544" max="12784" width="8.88671875" style="3"/>
    <col min="12785" max="12785" width="7.44140625" style="3" customWidth="1"/>
    <col min="12786" max="12786" width="23.88671875" style="3" customWidth="1"/>
    <col min="12787" max="12787" width="12.5546875" style="3" customWidth="1"/>
    <col min="12788" max="12788" width="11.109375" style="3" customWidth="1"/>
    <col min="12789" max="12789" width="10.88671875" style="3" customWidth="1"/>
    <col min="12790" max="12790" width="11.33203125" style="3" customWidth="1"/>
    <col min="12791" max="12791" width="11.88671875" style="3" customWidth="1"/>
    <col min="12792" max="12792" width="12.44140625" style="3" customWidth="1"/>
    <col min="12793" max="12793" width="16.109375" style="3" customWidth="1"/>
    <col min="12794" max="12794" width="8.5546875" style="3" customWidth="1"/>
    <col min="12795" max="12795" width="9.5546875" style="3" customWidth="1"/>
    <col min="12796" max="12797" width="9.88671875" style="3" customWidth="1"/>
    <col min="12798" max="12798" width="10.44140625" style="3" customWidth="1"/>
    <col min="12799" max="12799" width="10.109375" style="3" bestFit="1" customWidth="1"/>
    <col min="12800" max="13040" width="8.88671875" style="3"/>
    <col min="13041" max="13041" width="7.44140625" style="3" customWidth="1"/>
    <col min="13042" max="13042" width="23.88671875" style="3" customWidth="1"/>
    <col min="13043" max="13043" width="12.5546875" style="3" customWidth="1"/>
    <col min="13044" max="13044" width="11.109375" style="3" customWidth="1"/>
    <col min="13045" max="13045" width="10.88671875" style="3" customWidth="1"/>
    <col min="13046" max="13046" width="11.33203125" style="3" customWidth="1"/>
    <col min="13047" max="13047" width="11.88671875" style="3" customWidth="1"/>
    <col min="13048" max="13048" width="12.44140625" style="3" customWidth="1"/>
    <col min="13049" max="13049" width="16.109375" style="3" customWidth="1"/>
    <col min="13050" max="13050" width="8.5546875" style="3" customWidth="1"/>
    <col min="13051" max="13051" width="9.5546875" style="3" customWidth="1"/>
    <col min="13052" max="13053" width="9.88671875" style="3" customWidth="1"/>
    <col min="13054" max="13054" width="10.44140625" style="3" customWidth="1"/>
    <col min="13055" max="13055" width="10.109375" style="3" bestFit="1" customWidth="1"/>
    <col min="13056" max="13296" width="8.88671875" style="3"/>
    <col min="13297" max="13297" width="7.44140625" style="3" customWidth="1"/>
    <col min="13298" max="13298" width="23.88671875" style="3" customWidth="1"/>
    <col min="13299" max="13299" width="12.5546875" style="3" customWidth="1"/>
    <col min="13300" max="13300" width="11.109375" style="3" customWidth="1"/>
    <col min="13301" max="13301" width="10.88671875" style="3" customWidth="1"/>
    <col min="13302" max="13302" width="11.33203125" style="3" customWidth="1"/>
    <col min="13303" max="13303" width="11.88671875" style="3" customWidth="1"/>
    <col min="13304" max="13304" width="12.44140625" style="3" customWidth="1"/>
    <col min="13305" max="13305" width="16.109375" style="3" customWidth="1"/>
    <col min="13306" max="13306" width="8.5546875" style="3" customWidth="1"/>
    <col min="13307" max="13307" width="9.5546875" style="3" customWidth="1"/>
    <col min="13308" max="13309" width="9.88671875" style="3" customWidth="1"/>
    <col min="13310" max="13310" width="10.44140625" style="3" customWidth="1"/>
    <col min="13311" max="13311" width="10.109375" style="3" bestFit="1" customWidth="1"/>
    <col min="13312" max="13552" width="8.88671875" style="3"/>
    <col min="13553" max="13553" width="7.44140625" style="3" customWidth="1"/>
    <col min="13554" max="13554" width="23.88671875" style="3" customWidth="1"/>
    <col min="13555" max="13555" width="12.5546875" style="3" customWidth="1"/>
    <col min="13556" max="13556" width="11.109375" style="3" customWidth="1"/>
    <col min="13557" max="13557" width="10.88671875" style="3" customWidth="1"/>
    <col min="13558" max="13558" width="11.33203125" style="3" customWidth="1"/>
    <col min="13559" max="13559" width="11.88671875" style="3" customWidth="1"/>
    <col min="13560" max="13560" width="12.44140625" style="3" customWidth="1"/>
    <col min="13561" max="13561" width="16.109375" style="3" customWidth="1"/>
    <col min="13562" max="13562" width="8.5546875" style="3" customWidth="1"/>
    <col min="13563" max="13563" width="9.5546875" style="3" customWidth="1"/>
    <col min="13564" max="13565" width="9.88671875" style="3" customWidth="1"/>
    <col min="13566" max="13566" width="10.44140625" style="3" customWidth="1"/>
    <col min="13567" max="13567" width="10.109375" style="3" bestFit="1" customWidth="1"/>
    <col min="13568" max="13808" width="8.88671875" style="3"/>
    <col min="13809" max="13809" width="7.44140625" style="3" customWidth="1"/>
    <col min="13810" max="13810" width="23.88671875" style="3" customWidth="1"/>
    <col min="13811" max="13811" width="12.5546875" style="3" customWidth="1"/>
    <col min="13812" max="13812" width="11.109375" style="3" customWidth="1"/>
    <col min="13813" max="13813" width="10.88671875" style="3" customWidth="1"/>
    <col min="13814" max="13814" width="11.33203125" style="3" customWidth="1"/>
    <col min="13815" max="13815" width="11.88671875" style="3" customWidth="1"/>
    <col min="13816" max="13816" width="12.44140625" style="3" customWidth="1"/>
    <col min="13817" max="13817" width="16.109375" style="3" customWidth="1"/>
    <col min="13818" max="13818" width="8.5546875" style="3" customWidth="1"/>
    <col min="13819" max="13819" width="9.5546875" style="3" customWidth="1"/>
    <col min="13820" max="13821" width="9.88671875" style="3" customWidth="1"/>
    <col min="13822" max="13822" width="10.44140625" style="3" customWidth="1"/>
    <col min="13823" max="13823" width="10.109375" style="3" bestFit="1" customWidth="1"/>
    <col min="13824" max="14064" width="8.88671875" style="3"/>
    <col min="14065" max="14065" width="7.44140625" style="3" customWidth="1"/>
    <col min="14066" max="14066" width="23.88671875" style="3" customWidth="1"/>
    <col min="14067" max="14067" width="12.5546875" style="3" customWidth="1"/>
    <col min="14068" max="14068" width="11.109375" style="3" customWidth="1"/>
    <col min="14069" max="14069" width="10.88671875" style="3" customWidth="1"/>
    <col min="14070" max="14070" width="11.33203125" style="3" customWidth="1"/>
    <col min="14071" max="14071" width="11.88671875" style="3" customWidth="1"/>
    <col min="14072" max="14072" width="12.44140625" style="3" customWidth="1"/>
    <col min="14073" max="14073" width="16.109375" style="3" customWidth="1"/>
    <col min="14074" max="14074" width="8.5546875" style="3" customWidth="1"/>
    <col min="14075" max="14075" width="9.5546875" style="3" customWidth="1"/>
    <col min="14076" max="14077" width="9.88671875" style="3" customWidth="1"/>
    <col min="14078" max="14078" width="10.44140625" style="3" customWidth="1"/>
    <col min="14079" max="14079" width="10.109375" style="3" bestFit="1" customWidth="1"/>
    <col min="14080" max="14320" width="8.88671875" style="3"/>
    <col min="14321" max="14321" width="7.44140625" style="3" customWidth="1"/>
    <col min="14322" max="14322" width="23.88671875" style="3" customWidth="1"/>
    <col min="14323" max="14323" width="12.5546875" style="3" customWidth="1"/>
    <col min="14324" max="14324" width="11.109375" style="3" customWidth="1"/>
    <col min="14325" max="14325" width="10.88671875" style="3" customWidth="1"/>
    <col min="14326" max="14326" width="11.33203125" style="3" customWidth="1"/>
    <col min="14327" max="14327" width="11.88671875" style="3" customWidth="1"/>
    <col min="14328" max="14328" width="12.44140625" style="3" customWidth="1"/>
    <col min="14329" max="14329" width="16.109375" style="3" customWidth="1"/>
    <col min="14330" max="14330" width="8.5546875" style="3" customWidth="1"/>
    <col min="14331" max="14331" width="9.5546875" style="3" customWidth="1"/>
    <col min="14332" max="14333" width="9.88671875" style="3" customWidth="1"/>
    <col min="14334" max="14334" width="10.44140625" style="3" customWidth="1"/>
    <col min="14335" max="14335" width="10.109375" style="3" bestFit="1" customWidth="1"/>
    <col min="14336" max="14576" width="8.88671875" style="3"/>
    <col min="14577" max="14577" width="7.44140625" style="3" customWidth="1"/>
    <col min="14578" max="14578" width="23.88671875" style="3" customWidth="1"/>
    <col min="14579" max="14579" width="12.5546875" style="3" customWidth="1"/>
    <col min="14580" max="14580" width="11.109375" style="3" customWidth="1"/>
    <col min="14581" max="14581" width="10.88671875" style="3" customWidth="1"/>
    <col min="14582" max="14582" width="11.33203125" style="3" customWidth="1"/>
    <col min="14583" max="14583" width="11.88671875" style="3" customWidth="1"/>
    <col min="14584" max="14584" width="12.44140625" style="3" customWidth="1"/>
    <col min="14585" max="14585" width="16.109375" style="3" customWidth="1"/>
    <col min="14586" max="14586" width="8.5546875" style="3" customWidth="1"/>
    <col min="14587" max="14587" width="9.5546875" style="3" customWidth="1"/>
    <col min="14588" max="14589" width="9.88671875" style="3" customWidth="1"/>
    <col min="14590" max="14590" width="10.44140625" style="3" customWidth="1"/>
    <col min="14591" max="14591" width="10.109375" style="3" bestFit="1" customWidth="1"/>
    <col min="14592" max="14832" width="8.88671875" style="3"/>
    <col min="14833" max="14833" width="7.44140625" style="3" customWidth="1"/>
    <col min="14834" max="14834" width="23.88671875" style="3" customWidth="1"/>
    <col min="14835" max="14835" width="12.5546875" style="3" customWidth="1"/>
    <col min="14836" max="14836" width="11.109375" style="3" customWidth="1"/>
    <col min="14837" max="14837" width="10.88671875" style="3" customWidth="1"/>
    <col min="14838" max="14838" width="11.33203125" style="3" customWidth="1"/>
    <col min="14839" max="14839" width="11.88671875" style="3" customWidth="1"/>
    <col min="14840" max="14840" width="12.44140625" style="3" customWidth="1"/>
    <col min="14841" max="14841" width="16.109375" style="3" customWidth="1"/>
    <col min="14842" max="14842" width="8.5546875" style="3" customWidth="1"/>
    <col min="14843" max="14843" width="9.5546875" style="3" customWidth="1"/>
    <col min="14844" max="14845" width="9.88671875" style="3" customWidth="1"/>
    <col min="14846" max="14846" width="10.44140625" style="3" customWidth="1"/>
    <col min="14847" max="14847" width="10.109375" style="3" bestFit="1" customWidth="1"/>
    <col min="14848" max="15088" width="8.88671875" style="3"/>
    <col min="15089" max="15089" width="7.44140625" style="3" customWidth="1"/>
    <col min="15090" max="15090" width="23.88671875" style="3" customWidth="1"/>
    <col min="15091" max="15091" width="12.5546875" style="3" customWidth="1"/>
    <col min="15092" max="15092" width="11.109375" style="3" customWidth="1"/>
    <col min="15093" max="15093" width="10.88671875" style="3" customWidth="1"/>
    <col min="15094" max="15094" width="11.33203125" style="3" customWidth="1"/>
    <col min="15095" max="15095" width="11.88671875" style="3" customWidth="1"/>
    <col min="15096" max="15096" width="12.44140625" style="3" customWidth="1"/>
    <col min="15097" max="15097" width="16.109375" style="3" customWidth="1"/>
    <col min="15098" max="15098" width="8.5546875" style="3" customWidth="1"/>
    <col min="15099" max="15099" width="9.5546875" style="3" customWidth="1"/>
    <col min="15100" max="15101" width="9.88671875" style="3" customWidth="1"/>
    <col min="15102" max="15102" width="10.44140625" style="3" customWidth="1"/>
    <col min="15103" max="15103" width="10.109375" style="3" bestFit="1" customWidth="1"/>
    <col min="15104" max="15344" width="8.88671875" style="3"/>
    <col min="15345" max="15345" width="7.44140625" style="3" customWidth="1"/>
    <col min="15346" max="15346" width="23.88671875" style="3" customWidth="1"/>
    <col min="15347" max="15347" width="12.5546875" style="3" customWidth="1"/>
    <col min="15348" max="15348" width="11.109375" style="3" customWidth="1"/>
    <col min="15349" max="15349" width="10.88671875" style="3" customWidth="1"/>
    <col min="15350" max="15350" width="11.33203125" style="3" customWidth="1"/>
    <col min="15351" max="15351" width="11.88671875" style="3" customWidth="1"/>
    <col min="15352" max="15352" width="12.44140625" style="3" customWidth="1"/>
    <col min="15353" max="15353" width="16.109375" style="3" customWidth="1"/>
    <col min="15354" max="15354" width="8.5546875" style="3" customWidth="1"/>
    <col min="15355" max="15355" width="9.5546875" style="3" customWidth="1"/>
    <col min="15356" max="15357" width="9.88671875" style="3" customWidth="1"/>
    <col min="15358" max="15358" width="10.44140625" style="3" customWidth="1"/>
    <col min="15359" max="15359" width="10.109375" style="3" bestFit="1" customWidth="1"/>
    <col min="15360" max="15600" width="8.88671875" style="3"/>
    <col min="15601" max="15601" width="7.44140625" style="3" customWidth="1"/>
    <col min="15602" max="15602" width="23.88671875" style="3" customWidth="1"/>
    <col min="15603" max="15603" width="12.5546875" style="3" customWidth="1"/>
    <col min="15604" max="15604" width="11.109375" style="3" customWidth="1"/>
    <col min="15605" max="15605" width="10.88671875" style="3" customWidth="1"/>
    <col min="15606" max="15606" width="11.33203125" style="3" customWidth="1"/>
    <col min="15607" max="15607" width="11.88671875" style="3" customWidth="1"/>
    <col min="15608" max="15608" width="12.44140625" style="3" customWidth="1"/>
    <col min="15609" max="15609" width="16.109375" style="3" customWidth="1"/>
    <col min="15610" max="15610" width="8.5546875" style="3" customWidth="1"/>
    <col min="15611" max="15611" width="9.5546875" style="3" customWidth="1"/>
    <col min="15612" max="15613" width="9.88671875" style="3" customWidth="1"/>
    <col min="15614" max="15614" width="10.44140625" style="3" customWidth="1"/>
    <col min="15615" max="15615" width="10.109375" style="3" bestFit="1" customWidth="1"/>
    <col min="15616" max="15856" width="8.88671875" style="3"/>
    <col min="15857" max="15857" width="7.44140625" style="3" customWidth="1"/>
    <col min="15858" max="15858" width="23.88671875" style="3" customWidth="1"/>
    <col min="15859" max="15859" width="12.5546875" style="3" customWidth="1"/>
    <col min="15860" max="15860" width="11.109375" style="3" customWidth="1"/>
    <col min="15861" max="15861" width="10.88671875" style="3" customWidth="1"/>
    <col min="15862" max="15862" width="11.33203125" style="3" customWidth="1"/>
    <col min="15863" max="15863" width="11.88671875" style="3" customWidth="1"/>
    <col min="15864" max="15864" width="12.44140625" style="3" customWidth="1"/>
    <col min="15865" max="15865" width="16.109375" style="3" customWidth="1"/>
    <col min="15866" max="15866" width="8.5546875" style="3" customWidth="1"/>
    <col min="15867" max="15867" width="9.5546875" style="3" customWidth="1"/>
    <col min="15868" max="15869" width="9.88671875" style="3" customWidth="1"/>
    <col min="15870" max="15870" width="10.44140625" style="3" customWidth="1"/>
    <col min="15871" max="15871" width="10.109375" style="3" bestFit="1" customWidth="1"/>
    <col min="15872" max="16112" width="8.88671875" style="3"/>
    <col min="16113" max="16113" width="7.44140625" style="3" customWidth="1"/>
    <col min="16114" max="16114" width="23.88671875" style="3" customWidth="1"/>
    <col min="16115" max="16115" width="12.5546875" style="3" customWidth="1"/>
    <col min="16116" max="16116" width="11.109375" style="3" customWidth="1"/>
    <col min="16117" max="16117" width="10.88671875" style="3" customWidth="1"/>
    <col min="16118" max="16118" width="11.33203125" style="3" customWidth="1"/>
    <col min="16119" max="16119" width="11.88671875" style="3" customWidth="1"/>
    <col min="16120" max="16120" width="12.44140625" style="3" customWidth="1"/>
    <col min="16121" max="16121" width="16.109375" style="3" customWidth="1"/>
    <col min="16122" max="16122" width="8.5546875" style="3" customWidth="1"/>
    <col min="16123" max="16123" width="9.5546875" style="3" customWidth="1"/>
    <col min="16124" max="16125" width="9.88671875" style="3" customWidth="1"/>
    <col min="16126" max="16126" width="10.44140625" style="3" customWidth="1"/>
    <col min="16127" max="16127" width="10.109375" style="3" bestFit="1" customWidth="1"/>
    <col min="16128" max="16384" width="8.88671875" style="3"/>
  </cols>
  <sheetData>
    <row r="1" spans="1:9" ht="19.8" customHeight="1" x14ac:dyDescent="0.4">
      <c r="A1" s="185" t="s">
        <v>0</v>
      </c>
      <c r="B1" s="185"/>
      <c r="C1" s="185"/>
      <c r="D1" s="185"/>
      <c r="E1" s="185"/>
      <c r="F1" s="185"/>
      <c r="G1" s="185"/>
    </row>
    <row r="2" spans="1:9" s="5" customFormat="1" ht="19.8" customHeight="1" x14ac:dyDescent="0.3">
      <c r="A2" s="186" t="s">
        <v>24</v>
      </c>
      <c r="B2" s="186"/>
      <c r="C2" s="186"/>
      <c r="D2" s="186"/>
      <c r="E2" s="186"/>
      <c r="F2" s="186"/>
      <c r="G2" s="186"/>
      <c r="H2" s="4"/>
    </row>
    <row r="3" spans="1:9" ht="39.6" customHeight="1" x14ac:dyDescent="0.3">
      <c r="A3" s="186" t="s">
        <v>80</v>
      </c>
      <c r="B3" s="186"/>
      <c r="C3" s="186"/>
      <c r="D3" s="186"/>
      <c r="E3" s="186"/>
      <c r="F3" s="186"/>
      <c r="G3" s="186"/>
      <c r="H3" s="186"/>
    </row>
    <row r="4" spans="1:9" ht="19.8" customHeight="1" x14ac:dyDescent="0.35">
      <c r="A4" s="6" t="s">
        <v>22</v>
      </c>
      <c r="B4" s="7"/>
      <c r="C4" s="8"/>
      <c r="D4" s="9"/>
      <c r="E4" s="171">
        <v>7149.4</v>
      </c>
      <c r="F4" s="172" t="s">
        <v>25</v>
      </c>
    </row>
    <row r="5" spans="1:9" s="12" customFormat="1" ht="23.4" customHeight="1" x14ac:dyDescent="0.3">
      <c r="A5" s="187" t="s">
        <v>19</v>
      </c>
      <c r="B5" s="187"/>
      <c r="C5" s="187"/>
      <c r="D5" s="187"/>
      <c r="E5" s="187"/>
      <c r="F5" s="187"/>
      <c r="G5" s="187"/>
      <c r="H5" s="187"/>
      <c r="I5" s="11"/>
    </row>
    <row r="6" spans="1:9" ht="19.8" customHeight="1" x14ac:dyDescent="0.25">
      <c r="A6" s="13">
        <v>1</v>
      </c>
      <c r="B6" s="13"/>
      <c r="C6" s="188" t="s">
        <v>1</v>
      </c>
      <c r="D6" s="188"/>
      <c r="E6" s="188"/>
      <c r="F6" s="189">
        <v>2011</v>
      </c>
      <c r="G6" s="189"/>
    </row>
    <row r="7" spans="1:9" ht="19.8" customHeight="1" x14ac:dyDescent="0.25">
      <c r="A7" s="13">
        <v>2</v>
      </c>
      <c r="B7" s="13"/>
      <c r="C7" s="188" t="s">
        <v>2</v>
      </c>
      <c r="D7" s="188"/>
      <c r="E7" s="188"/>
      <c r="F7" s="189">
        <v>15</v>
      </c>
      <c r="G7" s="189"/>
    </row>
    <row r="8" spans="1:9" ht="19.8" customHeight="1" x14ac:dyDescent="0.25">
      <c r="A8" s="13">
        <v>3</v>
      </c>
      <c r="B8" s="13"/>
      <c r="C8" s="188" t="s">
        <v>3</v>
      </c>
      <c r="D8" s="188"/>
      <c r="E8" s="188"/>
      <c r="F8" s="189">
        <v>98</v>
      </c>
      <c r="G8" s="189"/>
    </row>
    <row r="9" spans="1:9" ht="19.8" customHeight="1" x14ac:dyDescent="0.25">
      <c r="A9" s="13">
        <v>4</v>
      </c>
      <c r="B9" s="13"/>
      <c r="C9" s="188" t="s">
        <v>4</v>
      </c>
      <c r="D9" s="188"/>
      <c r="E9" s="188"/>
      <c r="F9" s="190">
        <v>7149.4</v>
      </c>
      <c r="G9" s="189"/>
    </row>
    <row r="10" spans="1:9" ht="24" customHeight="1" x14ac:dyDescent="0.25">
      <c r="A10" s="13">
        <v>5</v>
      </c>
      <c r="B10" s="13"/>
      <c r="C10" s="188" t="s">
        <v>5</v>
      </c>
      <c r="D10" s="188"/>
      <c r="E10" s="188"/>
      <c r="F10" s="191">
        <v>494.4</v>
      </c>
      <c r="G10" s="189"/>
      <c r="H10" s="14"/>
    </row>
    <row r="11" spans="1:9" ht="27" customHeight="1" x14ac:dyDescent="0.25">
      <c r="A11" s="13">
        <v>6</v>
      </c>
      <c r="B11" s="13"/>
      <c r="C11" s="188" t="s">
        <v>6</v>
      </c>
      <c r="D11" s="188"/>
      <c r="E11" s="188"/>
      <c r="F11" s="189">
        <v>1419.3</v>
      </c>
      <c r="G11" s="189"/>
    </row>
    <row r="12" spans="1:9" ht="52.2" customHeight="1" x14ac:dyDescent="0.3">
      <c r="A12" s="13">
        <v>7</v>
      </c>
      <c r="B12" s="13"/>
      <c r="C12" s="192" t="s">
        <v>7</v>
      </c>
      <c r="D12" s="192"/>
      <c r="E12" s="192"/>
      <c r="F12" s="193" t="s">
        <v>8</v>
      </c>
      <c r="G12" s="193"/>
    </row>
    <row r="13" spans="1:9" ht="19.8" customHeight="1" x14ac:dyDescent="0.25">
      <c r="A13" s="13">
        <v>8</v>
      </c>
      <c r="B13" s="13"/>
      <c r="C13" s="188" t="s">
        <v>9</v>
      </c>
      <c r="D13" s="188"/>
      <c r="E13" s="188"/>
      <c r="F13" s="195" t="s">
        <v>10</v>
      </c>
      <c r="G13" s="195"/>
    </row>
    <row r="14" spans="1:9" ht="19.8" customHeight="1" x14ac:dyDescent="0.25">
      <c r="A14" s="13">
        <v>9</v>
      </c>
      <c r="B14" s="13"/>
      <c r="C14" s="188" t="s">
        <v>11</v>
      </c>
      <c r="D14" s="188"/>
      <c r="E14" s="188"/>
      <c r="F14" s="196" t="s">
        <v>12</v>
      </c>
      <c r="G14" s="196"/>
    </row>
    <row r="15" spans="1:9" ht="25.8" customHeight="1" x14ac:dyDescent="0.25">
      <c r="A15" s="13">
        <v>10</v>
      </c>
      <c r="B15" s="13"/>
      <c r="C15" s="188" t="s">
        <v>13</v>
      </c>
      <c r="D15" s="188"/>
      <c r="E15" s="188"/>
      <c r="F15" s="196" t="s">
        <v>12</v>
      </c>
      <c r="G15" s="196"/>
    </row>
    <row r="16" spans="1:9" ht="28.8" customHeight="1" x14ac:dyDescent="0.3">
      <c r="A16" s="13">
        <v>11</v>
      </c>
      <c r="B16" s="13"/>
      <c r="C16" s="192" t="s">
        <v>14</v>
      </c>
      <c r="D16" s="192"/>
      <c r="E16" s="192"/>
      <c r="F16" s="197" t="s">
        <v>15</v>
      </c>
      <c r="G16" s="198"/>
    </row>
    <row r="17" spans="1:21" ht="45" customHeight="1" x14ac:dyDescent="0.3">
      <c r="A17" s="13">
        <v>12</v>
      </c>
      <c r="B17" s="13"/>
      <c r="C17" s="192" t="s">
        <v>16</v>
      </c>
      <c r="D17" s="192"/>
      <c r="E17" s="192"/>
      <c r="F17" s="199" t="s">
        <v>81</v>
      </c>
      <c r="G17" s="200"/>
      <c r="H17" s="184"/>
    </row>
    <row r="18" spans="1:21" ht="19.8" customHeight="1" x14ac:dyDescent="0.3">
      <c r="A18" s="194" t="s">
        <v>17</v>
      </c>
      <c r="B18" s="194"/>
      <c r="C18" s="194"/>
      <c r="D18" s="194"/>
      <c r="E18" s="194"/>
      <c r="F18" s="194"/>
      <c r="G18" s="194"/>
    </row>
    <row r="19" spans="1:21" ht="33" customHeight="1" x14ac:dyDescent="0.3">
      <c r="A19" s="15">
        <v>1</v>
      </c>
      <c r="B19" s="16"/>
      <c r="C19" s="16"/>
      <c r="D19" s="202" t="s">
        <v>18</v>
      </c>
      <c r="E19" s="203"/>
      <c r="F19" s="204" t="s">
        <v>26</v>
      </c>
      <c r="G19" s="204"/>
    </row>
    <row r="20" spans="1:21" s="12" customFormat="1" ht="22.8" customHeight="1" thickBot="1" x14ac:dyDescent="0.35">
      <c r="A20" s="205" t="s">
        <v>27</v>
      </c>
      <c r="B20" s="205"/>
      <c r="C20" s="205"/>
      <c r="D20" s="205"/>
      <c r="E20" s="205"/>
      <c r="F20" s="205"/>
      <c r="G20" s="205"/>
      <c r="H20" s="205"/>
    </row>
    <row r="21" spans="1:21" ht="19.2" hidden="1" customHeight="1" thickBot="1" x14ac:dyDescent="0.35">
      <c r="A21" s="17"/>
      <c r="B21" s="18"/>
      <c r="C21" s="19"/>
      <c r="D21" s="20"/>
      <c r="E21" s="21"/>
      <c r="F21" s="21"/>
      <c r="G21" s="22"/>
      <c r="H21" s="2"/>
    </row>
    <row r="22" spans="1:21" s="30" customFormat="1" ht="56.4" customHeight="1" thickBot="1" x14ac:dyDescent="0.35">
      <c r="A22" s="23" t="s">
        <v>21</v>
      </c>
      <c r="B22" s="24" t="s">
        <v>28</v>
      </c>
      <c r="C22" s="25" t="s">
        <v>29</v>
      </c>
      <c r="D22" s="26" t="s">
        <v>30</v>
      </c>
      <c r="E22" s="27" t="s">
        <v>31</v>
      </c>
      <c r="F22" s="27" t="s">
        <v>32</v>
      </c>
      <c r="G22" s="28" t="s">
        <v>33</v>
      </c>
      <c r="H22" s="29" t="s">
        <v>34</v>
      </c>
    </row>
    <row r="23" spans="1:21" s="30" customFormat="1" ht="18" customHeight="1" x14ac:dyDescent="0.3">
      <c r="A23" s="31">
        <v>1</v>
      </c>
      <c r="B23" s="32">
        <v>2</v>
      </c>
      <c r="C23" s="33">
        <v>3</v>
      </c>
      <c r="D23" s="34">
        <v>4</v>
      </c>
      <c r="E23" s="35">
        <v>5</v>
      </c>
      <c r="F23" s="35">
        <v>6</v>
      </c>
      <c r="G23" s="211">
        <v>7</v>
      </c>
      <c r="H23" s="212">
        <v>8</v>
      </c>
    </row>
    <row r="24" spans="1:21" s="44" customFormat="1" ht="32.4" customHeight="1" x14ac:dyDescent="0.3">
      <c r="A24" s="36" t="s">
        <v>35</v>
      </c>
      <c r="B24" s="37" t="s">
        <v>82</v>
      </c>
      <c r="C24" s="38">
        <v>321780.57000000018</v>
      </c>
      <c r="D24" s="39">
        <f>D25+D32+D33+D34+D35+D36+D37+D38+D39+D40</f>
        <v>11.729999999999999</v>
      </c>
      <c r="E24" s="40">
        <f>797359.68+473743.2</f>
        <v>1271102.8800000001</v>
      </c>
      <c r="F24" s="41">
        <f>681256.67+422575.73</f>
        <v>1103832.3999999999</v>
      </c>
      <c r="G24" s="42">
        <f>E24</f>
        <v>1271102.8800000001</v>
      </c>
      <c r="H24" s="43">
        <f>H25+H31+H38+H39</f>
        <v>137677.5444213766</v>
      </c>
      <c r="J24" s="94"/>
      <c r="U24" s="45" t="e">
        <f>#REF!+#REF!+#REF!+#REF!</f>
        <v>#REF!</v>
      </c>
    </row>
    <row r="25" spans="1:21" s="53" customFormat="1" ht="24" customHeight="1" x14ac:dyDescent="0.3">
      <c r="A25" s="46" t="s">
        <v>36</v>
      </c>
      <c r="B25" s="47" t="s">
        <v>37</v>
      </c>
      <c r="C25" s="48"/>
      <c r="D25" s="49">
        <v>3.22</v>
      </c>
      <c r="E25" s="50">
        <v>348930.20235294127</v>
      </c>
      <c r="F25" s="50">
        <v>303012.81568627449</v>
      </c>
      <c r="G25" s="51">
        <f>E25</f>
        <v>348930.20235294127</v>
      </c>
      <c r="H25" s="52">
        <f>C25+E25-F25</f>
        <v>45917.386666666775</v>
      </c>
    </row>
    <row r="26" spans="1:21" s="59" customFormat="1" ht="24.6" customHeight="1" x14ac:dyDescent="0.3">
      <c r="A26" s="54" t="s">
        <v>38</v>
      </c>
      <c r="B26" s="55" t="s">
        <v>39</v>
      </c>
      <c r="C26" s="48"/>
      <c r="D26" s="56">
        <v>1.7066000000000001</v>
      </c>
      <c r="E26" s="57">
        <v>184933.00724705885</v>
      </c>
      <c r="F26" s="57">
        <v>160596.79231372548</v>
      </c>
      <c r="G26" s="58">
        <f>E26</f>
        <v>184933.00724705885</v>
      </c>
      <c r="H26" s="52"/>
    </row>
    <row r="27" spans="1:21" s="59" customFormat="1" ht="33" customHeight="1" x14ac:dyDescent="0.3">
      <c r="A27" s="54" t="s">
        <v>40</v>
      </c>
      <c r="B27" s="55" t="s">
        <v>41</v>
      </c>
      <c r="C27" s="48"/>
      <c r="D27" s="56">
        <v>1.5134000000000001</v>
      </c>
      <c r="E27" s="57">
        <v>163997.19510588239</v>
      </c>
      <c r="F27" s="57">
        <v>142416.02337254901</v>
      </c>
      <c r="G27" s="58">
        <f>E27</f>
        <v>163997.19510588239</v>
      </c>
      <c r="H27" s="52"/>
    </row>
    <row r="28" spans="1:21" s="65" customFormat="1" ht="20.399999999999999" customHeight="1" x14ac:dyDescent="0.3">
      <c r="A28" s="60"/>
      <c r="B28" s="61" t="s">
        <v>42</v>
      </c>
      <c r="C28" s="48"/>
      <c r="D28" s="62" t="s">
        <v>43</v>
      </c>
      <c r="E28" s="63">
        <v>167.57999999999998</v>
      </c>
      <c r="F28" s="63"/>
      <c r="G28" s="64"/>
      <c r="H28" s="52"/>
    </row>
    <row r="29" spans="1:21" s="65" customFormat="1" ht="20.399999999999999" customHeight="1" x14ac:dyDescent="0.3">
      <c r="A29" s="60"/>
      <c r="B29" s="61" t="s">
        <v>44</v>
      </c>
      <c r="C29" s="48"/>
      <c r="D29" s="66"/>
      <c r="E29" s="63">
        <v>82718.823300000004</v>
      </c>
      <c r="F29" s="63"/>
      <c r="G29" s="64"/>
      <c r="H29" s="52"/>
    </row>
    <row r="30" spans="1:21" s="65" customFormat="1" ht="20.399999999999999" customHeight="1" x14ac:dyDescent="0.3">
      <c r="A30" s="60"/>
      <c r="B30" s="61" t="s">
        <v>45</v>
      </c>
      <c r="C30" s="48"/>
      <c r="D30" s="62"/>
      <c r="E30" s="63">
        <v>81110.7918058824</v>
      </c>
      <c r="F30" s="63"/>
      <c r="G30" s="64"/>
      <c r="H30" s="52"/>
    </row>
    <row r="31" spans="1:21" s="72" customFormat="1" ht="25.8" customHeight="1" x14ac:dyDescent="0.3">
      <c r="A31" s="67" t="s">
        <v>46</v>
      </c>
      <c r="B31" s="68" t="s">
        <v>47</v>
      </c>
      <c r="C31" s="48"/>
      <c r="D31" s="69"/>
      <c r="E31" s="70">
        <v>151708.7836317136</v>
      </c>
      <c r="F31" s="70">
        <v>123548.4844277285</v>
      </c>
      <c r="G31" s="71">
        <f>G32+G34+G35+G36</f>
        <v>151708.7836317136</v>
      </c>
      <c r="H31" s="52">
        <f>C31+E31-F31</f>
        <v>28160.299203985094</v>
      </c>
    </row>
    <row r="32" spans="1:21" s="59" customFormat="1" ht="25.8" customHeight="1" x14ac:dyDescent="0.3">
      <c r="A32" s="54" t="s">
        <v>48</v>
      </c>
      <c r="B32" s="73" t="s">
        <v>49</v>
      </c>
      <c r="C32" s="48"/>
      <c r="D32" s="56">
        <v>0.87</v>
      </c>
      <c r="E32" s="57">
        <v>94276.172685422018</v>
      </c>
      <c r="F32" s="57">
        <v>81869.9222506394</v>
      </c>
      <c r="G32" s="58">
        <f>E32</f>
        <v>94276.172685422018</v>
      </c>
      <c r="H32" s="74">
        <f>E32-F32</f>
        <v>12406.250434782618</v>
      </c>
    </row>
    <row r="33" spans="1:18" s="59" customFormat="1" ht="15" customHeight="1" x14ac:dyDescent="0.3">
      <c r="A33" s="54"/>
      <c r="B33" s="73" t="s">
        <v>50</v>
      </c>
      <c r="C33" s="48"/>
      <c r="D33" s="56">
        <v>0.13</v>
      </c>
      <c r="E33" s="57">
        <v>14087.244194373405</v>
      </c>
      <c r="F33" s="57">
        <v>12233.436658141518</v>
      </c>
      <c r="G33" s="58"/>
      <c r="H33" s="74">
        <f>E33-F33</f>
        <v>1853.8075362318868</v>
      </c>
    </row>
    <row r="34" spans="1:18" s="79" customFormat="1" ht="27" customHeight="1" x14ac:dyDescent="0.3">
      <c r="A34" s="75" t="s">
        <v>51</v>
      </c>
      <c r="B34" s="55" t="s">
        <v>52</v>
      </c>
      <c r="C34" s="48"/>
      <c r="D34" s="76">
        <v>0.37</v>
      </c>
      <c r="E34" s="77">
        <v>40094.464245524308</v>
      </c>
      <c r="F34" s="77">
        <v>34818.242796248938</v>
      </c>
      <c r="G34" s="78">
        <f t="shared" ref="G34:G41" si="0">E34</f>
        <v>40094.464245524308</v>
      </c>
      <c r="H34" s="74">
        <f>E34-F34</f>
        <v>5276.2214492753701</v>
      </c>
    </row>
    <row r="35" spans="1:18" s="79" customFormat="1" ht="43.8" customHeight="1" x14ac:dyDescent="0.3">
      <c r="A35" s="75" t="s">
        <v>53</v>
      </c>
      <c r="B35" s="55" t="s">
        <v>54</v>
      </c>
      <c r="C35" s="48"/>
      <c r="D35" s="76">
        <v>0.06</v>
      </c>
      <c r="E35" s="77">
        <v>6501.805012787725</v>
      </c>
      <c r="F35" s="77">
        <v>5646.2015345268546</v>
      </c>
      <c r="G35" s="78">
        <f t="shared" si="0"/>
        <v>6501.805012787725</v>
      </c>
      <c r="H35" s="74">
        <f>E35-F35</f>
        <v>855.60347826087036</v>
      </c>
    </row>
    <row r="36" spans="1:18" s="79" customFormat="1" ht="37.799999999999997" customHeight="1" x14ac:dyDescent="0.3">
      <c r="A36" s="75" t="s">
        <v>55</v>
      </c>
      <c r="B36" s="80" t="s">
        <v>56</v>
      </c>
      <c r="C36" s="48"/>
      <c r="D36" s="81">
        <v>0.1</v>
      </c>
      <c r="E36" s="77">
        <v>10836.341687979544</v>
      </c>
      <c r="F36" s="77">
        <v>1214.117846313291</v>
      </c>
      <c r="G36" s="78">
        <f t="shared" si="0"/>
        <v>10836.341687979544</v>
      </c>
      <c r="H36" s="74">
        <f>C36+E36-F36</f>
        <v>9622.2238416662531</v>
      </c>
    </row>
    <row r="37" spans="1:18" s="86" customFormat="1" ht="39.6" customHeight="1" x14ac:dyDescent="0.3">
      <c r="A37" s="82" t="s">
        <v>57</v>
      </c>
      <c r="B37" s="80" t="s">
        <v>58</v>
      </c>
      <c r="C37" s="48"/>
      <c r="D37" s="83"/>
      <c r="E37" s="84">
        <v>0</v>
      </c>
      <c r="F37" s="84">
        <v>0</v>
      </c>
      <c r="G37" s="85">
        <f t="shared" si="0"/>
        <v>0</v>
      </c>
      <c r="H37" s="52">
        <f>E37-F37</f>
        <v>0</v>
      </c>
    </row>
    <row r="38" spans="1:18" s="88" customFormat="1" ht="23.4" customHeight="1" x14ac:dyDescent="0.3">
      <c r="A38" s="46" t="s">
        <v>59</v>
      </c>
      <c r="B38" s="47" t="s">
        <v>60</v>
      </c>
      <c r="C38" s="48"/>
      <c r="D38" s="87">
        <v>1.75</v>
      </c>
      <c r="E38" s="50">
        <v>189635.97953964196</v>
      </c>
      <c r="F38" s="50">
        <v>164680.87809036658</v>
      </c>
      <c r="G38" s="51">
        <f t="shared" si="0"/>
        <v>189635.97953964196</v>
      </c>
      <c r="H38" s="52">
        <f>C38+E38-F38</f>
        <v>24955.101449275389</v>
      </c>
    </row>
    <row r="39" spans="1:18" s="53" customFormat="1" ht="25.8" customHeight="1" x14ac:dyDescent="0.3">
      <c r="A39" s="46" t="s">
        <v>61</v>
      </c>
      <c r="B39" s="47" t="s">
        <v>62</v>
      </c>
      <c r="C39" s="48"/>
      <c r="D39" s="49">
        <v>2.71</v>
      </c>
      <c r="E39" s="50">
        <v>293664.85974424559</v>
      </c>
      <c r="F39" s="50">
        <v>255020.10264279626</v>
      </c>
      <c r="G39" s="51">
        <f t="shared" si="0"/>
        <v>293664.85974424559</v>
      </c>
      <c r="H39" s="52">
        <f>C39+E39-F39</f>
        <v>38644.75710144933</v>
      </c>
    </row>
    <row r="40" spans="1:18" s="90" customFormat="1" ht="20.399999999999999" customHeight="1" x14ac:dyDescent="0.3">
      <c r="A40" s="46" t="s">
        <v>63</v>
      </c>
      <c r="B40" s="47" t="s">
        <v>83</v>
      </c>
      <c r="C40" s="48"/>
      <c r="D40" s="87">
        <v>2.52</v>
      </c>
      <c r="E40" s="89">
        <v>273075.81053708447</v>
      </c>
      <c r="F40" s="89">
        <v>237140.46445012788</v>
      </c>
      <c r="G40" s="51">
        <f t="shared" si="0"/>
        <v>273075.81053708447</v>
      </c>
      <c r="H40" s="52">
        <f>C40+E40-F40</f>
        <v>35935.34608695659</v>
      </c>
    </row>
    <row r="41" spans="1:18" s="95" customFormat="1" ht="46.2" customHeight="1" thickBot="1" x14ac:dyDescent="0.35">
      <c r="A41" s="91">
        <v>2</v>
      </c>
      <c r="B41" s="92" t="s">
        <v>64</v>
      </c>
      <c r="C41" s="48">
        <v>-2848.4599999999627</v>
      </c>
      <c r="D41" s="93">
        <v>3.58</v>
      </c>
      <c r="E41" s="48">
        <v>306347.51</v>
      </c>
      <c r="F41" s="48">
        <v>269070.40999999997</v>
      </c>
      <c r="G41" s="51">
        <f t="shared" si="0"/>
        <v>306347.51</v>
      </c>
      <c r="H41" s="52">
        <f>C41+E41-F41</f>
        <v>34428.640000000072</v>
      </c>
      <c r="J41" s="94"/>
    </row>
    <row r="42" spans="1:18" s="100" customFormat="1" ht="1.2" customHeight="1" thickBot="1" x14ac:dyDescent="0.35">
      <c r="A42" s="96"/>
      <c r="B42" s="97"/>
      <c r="C42" s="98"/>
      <c r="D42" s="98"/>
      <c r="E42" s="98"/>
      <c r="F42" s="98"/>
      <c r="G42" s="98"/>
      <c r="H42" s="99"/>
    </row>
    <row r="43" spans="1:18" s="44" customFormat="1" ht="26.4" customHeight="1" thickBot="1" x14ac:dyDescent="0.35">
      <c r="A43" s="101">
        <v>3</v>
      </c>
      <c r="B43" s="102" t="s">
        <v>65</v>
      </c>
      <c r="C43" s="103">
        <v>69135.209999999963</v>
      </c>
      <c r="D43" s="104">
        <v>1.92</v>
      </c>
      <c r="E43" s="105">
        <v>164722.20000000001</v>
      </c>
      <c r="F43" s="105">
        <v>97301.29</v>
      </c>
      <c r="G43" s="106">
        <f>F51</f>
        <v>79552.539999999994</v>
      </c>
      <c r="H43" s="107">
        <f>C43+E43-F43</f>
        <v>136556.12</v>
      </c>
      <c r="J43" s="94"/>
    </row>
    <row r="44" spans="1:18" s="44" customFormat="1" ht="22.2" customHeight="1" x14ac:dyDescent="0.3">
      <c r="A44" s="108">
        <v>4</v>
      </c>
      <c r="B44" s="109" t="s">
        <v>66</v>
      </c>
      <c r="C44" s="110"/>
      <c r="D44" s="111"/>
      <c r="E44" s="112"/>
      <c r="F44" s="112"/>
      <c r="G44" s="113"/>
      <c r="H44" s="114"/>
    </row>
    <row r="45" spans="1:18" s="44" customFormat="1" ht="33" customHeight="1" x14ac:dyDescent="0.3">
      <c r="A45" s="115"/>
      <c r="B45" s="116" t="s">
        <v>67</v>
      </c>
      <c r="C45" s="117">
        <v>-40477.390000000014</v>
      </c>
      <c r="D45" s="118" t="s">
        <v>68</v>
      </c>
      <c r="E45" s="119">
        <v>450066.92</v>
      </c>
      <c r="F45" s="119">
        <v>410991.53</v>
      </c>
      <c r="G45" s="120">
        <f t="shared" ref="G45:G46" si="1">E45</f>
        <v>450066.92</v>
      </c>
      <c r="H45" s="74">
        <f>C45+E45-F45</f>
        <v>-1402.0000000000582</v>
      </c>
    </row>
    <row r="46" spans="1:18" s="44" customFormat="1" ht="29.4" customHeight="1" x14ac:dyDescent="0.25">
      <c r="A46" s="115"/>
      <c r="B46" s="121" t="s">
        <v>69</v>
      </c>
      <c r="C46" s="122">
        <v>84614.189999999944</v>
      </c>
      <c r="D46" s="123" t="s">
        <v>70</v>
      </c>
      <c r="E46" s="119">
        <v>750788.94</v>
      </c>
      <c r="F46" s="119">
        <v>668248.62</v>
      </c>
      <c r="G46" s="120">
        <f t="shared" si="1"/>
        <v>750788.94</v>
      </c>
      <c r="H46" s="74">
        <f t="shared" ref="H46:H48" si="2">C46+E46-F46</f>
        <v>167154.50999999989</v>
      </c>
    </row>
    <row r="47" spans="1:18" s="44" customFormat="1" ht="43.8" customHeight="1" x14ac:dyDescent="0.3">
      <c r="A47" s="124"/>
      <c r="B47" s="116" t="s">
        <v>71</v>
      </c>
      <c r="C47" s="122">
        <v>1066997.7400000012</v>
      </c>
      <c r="D47" s="125" t="s">
        <v>72</v>
      </c>
      <c r="E47" s="126">
        <v>2576293.79</v>
      </c>
      <c r="F47" s="127">
        <v>2315497.31</v>
      </c>
      <c r="G47" s="128">
        <f>E47</f>
        <v>2576293.79</v>
      </c>
      <c r="H47" s="74">
        <f t="shared" si="2"/>
        <v>1327794.2200000011</v>
      </c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136" customFormat="1" ht="40.200000000000003" customHeight="1" thickBot="1" x14ac:dyDescent="0.3">
      <c r="A48" s="129"/>
      <c r="B48" s="130" t="s">
        <v>73</v>
      </c>
      <c r="C48" s="170">
        <v>-257636.91999999998</v>
      </c>
      <c r="D48" s="131" t="s">
        <v>74</v>
      </c>
      <c r="E48" s="132">
        <v>301613.49</v>
      </c>
      <c r="F48" s="133">
        <v>279955.94</v>
      </c>
      <c r="G48" s="133">
        <f>E48</f>
        <v>301613.49</v>
      </c>
      <c r="H48" s="134">
        <f t="shared" si="2"/>
        <v>-235979.37</v>
      </c>
      <c r="I48" s="135"/>
      <c r="J48" s="135"/>
      <c r="K48" s="135"/>
      <c r="L48" s="135"/>
      <c r="M48" s="135"/>
      <c r="N48" s="135"/>
      <c r="O48" s="135"/>
      <c r="P48" s="135"/>
      <c r="Q48" s="135"/>
      <c r="R48" s="135"/>
    </row>
    <row r="49" spans="1:18" s="137" customFormat="1" ht="39" customHeight="1" thickBot="1" x14ac:dyDescent="0.35">
      <c r="A49" s="206" t="s">
        <v>20</v>
      </c>
      <c r="B49" s="207"/>
      <c r="C49" s="207"/>
      <c r="D49" s="207"/>
      <c r="E49" s="207"/>
      <c r="F49" s="207"/>
      <c r="G49" s="207"/>
      <c r="H49" s="208"/>
      <c r="I49" s="135"/>
      <c r="J49" s="135"/>
      <c r="K49" s="135"/>
      <c r="L49" s="135"/>
      <c r="M49" s="135"/>
      <c r="N49" s="135"/>
      <c r="O49" s="135"/>
      <c r="P49" s="135"/>
      <c r="Q49" s="135"/>
      <c r="R49" s="135"/>
    </row>
    <row r="50" spans="1:18" s="145" customFormat="1" ht="64.2" customHeight="1" thickBot="1" x14ac:dyDescent="0.35">
      <c r="A50" s="138" t="s">
        <v>21</v>
      </c>
      <c r="B50" s="139"/>
      <c r="C50" s="140"/>
      <c r="D50" s="141" t="s">
        <v>75</v>
      </c>
      <c r="E50" s="140" t="s">
        <v>76</v>
      </c>
      <c r="F50" s="140" t="s">
        <v>77</v>
      </c>
      <c r="G50" s="142" t="s">
        <v>33</v>
      </c>
      <c r="H50" s="143" t="s">
        <v>78</v>
      </c>
      <c r="I50" s="144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1:18" s="145" customFormat="1" ht="27.6" customHeight="1" x14ac:dyDescent="0.3">
      <c r="A51" s="146"/>
      <c r="B51" s="147"/>
      <c r="C51" s="148"/>
      <c r="D51" s="149">
        <v>333034.54000000021</v>
      </c>
      <c r="E51" s="148" t="s">
        <v>65</v>
      </c>
      <c r="F51" s="180">
        <f>F52+F53+F54+F55+F56+F57+F58</f>
        <v>79552.539999999994</v>
      </c>
      <c r="G51" s="179">
        <f>F51</f>
        <v>79552.539999999994</v>
      </c>
      <c r="H51" s="150">
        <f>D51+F43-G43</f>
        <v>350783.29000000021</v>
      </c>
      <c r="I51" s="144"/>
      <c r="J51" s="144"/>
      <c r="K51" s="144"/>
      <c r="L51" s="144"/>
      <c r="M51" s="144"/>
      <c r="N51" s="144"/>
      <c r="O51" s="144"/>
      <c r="P51" s="144"/>
      <c r="Q51" s="144"/>
      <c r="R51" s="144"/>
    </row>
    <row r="52" spans="1:18" s="145" customFormat="1" ht="48" customHeight="1" x14ac:dyDescent="0.3">
      <c r="A52" s="151">
        <v>1</v>
      </c>
      <c r="B52" s="152"/>
      <c r="C52" s="152"/>
      <c r="D52" s="153"/>
      <c r="E52" s="173" t="s">
        <v>85</v>
      </c>
      <c r="F52" s="177">
        <f>18603+5760</f>
        <v>24363</v>
      </c>
      <c r="G52" s="154"/>
      <c r="H52" s="155"/>
      <c r="I52" s="144"/>
      <c r="J52" s="144"/>
      <c r="K52" s="144"/>
      <c r="L52" s="144"/>
      <c r="M52" s="144"/>
      <c r="N52" s="144"/>
      <c r="O52" s="144"/>
      <c r="P52" s="144"/>
      <c r="Q52" s="144"/>
      <c r="R52" s="144"/>
    </row>
    <row r="53" spans="1:18" s="145" customFormat="1" ht="58.2" customHeight="1" x14ac:dyDescent="0.3">
      <c r="A53" s="156">
        <v>2</v>
      </c>
      <c r="B53" s="157"/>
      <c r="C53" s="158"/>
      <c r="D53" s="153"/>
      <c r="E53" s="174" t="s">
        <v>86</v>
      </c>
      <c r="F53" s="177">
        <v>7000</v>
      </c>
      <c r="G53" s="154"/>
      <c r="H53" s="159"/>
      <c r="I53" s="144"/>
      <c r="J53" s="144"/>
      <c r="K53" s="144"/>
      <c r="L53" s="144"/>
      <c r="M53" s="144"/>
      <c r="N53" s="144"/>
      <c r="O53" s="144"/>
      <c r="P53" s="144"/>
      <c r="Q53" s="144"/>
      <c r="R53" s="144"/>
    </row>
    <row r="54" spans="1:18" s="145" customFormat="1" ht="58.2" customHeight="1" x14ac:dyDescent="0.3">
      <c r="A54" s="151">
        <v>3</v>
      </c>
      <c r="B54" s="157"/>
      <c r="C54" s="158"/>
      <c r="D54" s="153"/>
      <c r="E54" s="174" t="s">
        <v>87</v>
      </c>
      <c r="F54" s="177">
        <v>3668.6</v>
      </c>
      <c r="G54" s="154"/>
      <c r="H54" s="159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1:18" s="145" customFormat="1" ht="58.2" customHeight="1" x14ac:dyDescent="0.3">
      <c r="A55" s="156">
        <v>4</v>
      </c>
      <c r="B55" s="157"/>
      <c r="C55" s="158"/>
      <c r="D55" s="153"/>
      <c r="E55" s="176" t="s">
        <v>88</v>
      </c>
      <c r="F55" s="177">
        <v>11916</v>
      </c>
      <c r="G55" s="154"/>
      <c r="H55" s="159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1:18" s="145" customFormat="1" ht="58.2" customHeight="1" x14ac:dyDescent="0.3">
      <c r="A56" s="151">
        <v>5</v>
      </c>
      <c r="B56" s="157"/>
      <c r="C56" s="158"/>
      <c r="D56" s="153"/>
      <c r="E56" s="175" t="s">
        <v>89</v>
      </c>
      <c r="F56" s="177">
        <v>27035</v>
      </c>
      <c r="G56" s="154"/>
      <c r="H56" s="159"/>
      <c r="I56" s="144"/>
      <c r="J56" s="144"/>
      <c r="K56" s="144"/>
      <c r="L56" s="144"/>
      <c r="M56" s="144"/>
      <c r="N56" s="144"/>
      <c r="O56" s="144"/>
      <c r="P56" s="144"/>
      <c r="Q56" s="144"/>
      <c r="R56" s="144"/>
    </row>
    <row r="57" spans="1:18" s="145" customFormat="1" ht="58.2" customHeight="1" x14ac:dyDescent="0.3">
      <c r="A57" s="156">
        <v>6</v>
      </c>
      <c r="B57" s="157"/>
      <c r="C57" s="158"/>
      <c r="D57" s="153"/>
      <c r="E57" s="174" t="s">
        <v>90</v>
      </c>
      <c r="F57" s="177">
        <v>4195.79</v>
      </c>
      <c r="G57" s="154"/>
      <c r="H57" s="159"/>
      <c r="I57" s="144"/>
      <c r="J57" s="144"/>
      <c r="K57" s="144"/>
      <c r="L57" s="144"/>
      <c r="M57" s="144"/>
      <c r="N57" s="144"/>
      <c r="O57" s="144"/>
      <c r="P57" s="144"/>
      <c r="Q57" s="144"/>
      <c r="R57" s="144"/>
    </row>
    <row r="58" spans="1:18" s="145" customFormat="1" ht="61.2" customHeight="1" x14ac:dyDescent="0.3">
      <c r="A58" s="151">
        <v>7</v>
      </c>
      <c r="B58" s="157"/>
      <c r="C58" s="158"/>
      <c r="D58" s="153"/>
      <c r="E58" s="174" t="s">
        <v>91</v>
      </c>
      <c r="F58" s="177">
        <v>1374.15</v>
      </c>
      <c r="G58" s="178" t="s">
        <v>92</v>
      </c>
      <c r="H58" s="159"/>
      <c r="I58" s="144"/>
      <c r="J58" s="144"/>
      <c r="K58" s="144"/>
      <c r="L58" s="144"/>
      <c r="M58" s="144"/>
      <c r="N58" s="144"/>
      <c r="O58" s="144"/>
      <c r="P58" s="144"/>
      <c r="Q58" s="144"/>
      <c r="R58" s="144"/>
    </row>
    <row r="59" spans="1:18" s="86" customFormat="1" ht="27.6" customHeight="1" x14ac:dyDescent="0.3">
      <c r="A59" s="209" t="s">
        <v>84</v>
      </c>
      <c r="B59" s="209"/>
      <c r="C59" s="209"/>
      <c r="D59" s="209"/>
      <c r="E59" s="209"/>
      <c r="F59" s="209"/>
      <c r="G59" s="209"/>
      <c r="H59" s="209"/>
      <c r="I59" s="144"/>
      <c r="J59" s="144"/>
      <c r="K59" s="144"/>
      <c r="L59" s="144"/>
      <c r="M59" s="144"/>
      <c r="N59" s="144"/>
      <c r="O59" s="145"/>
      <c r="P59" s="145"/>
      <c r="Q59" s="145"/>
      <c r="R59" s="145"/>
    </row>
    <row r="60" spans="1:18" s="79" customFormat="1" ht="87" customHeight="1" x14ac:dyDescent="0.3">
      <c r="A60" s="210" t="s">
        <v>79</v>
      </c>
      <c r="B60" s="210"/>
      <c r="C60" s="210"/>
      <c r="D60" s="210"/>
      <c r="E60" s="210"/>
      <c r="F60" s="210"/>
      <c r="G60" s="210"/>
      <c r="H60" s="210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183" customFormat="1" ht="22.8" customHeight="1" x14ac:dyDescent="0.3">
      <c r="A61" s="201" t="s">
        <v>23</v>
      </c>
      <c r="B61" s="201"/>
      <c r="C61" s="201"/>
      <c r="D61" s="201"/>
      <c r="E61" s="201"/>
      <c r="F61" s="201"/>
      <c r="G61" s="201"/>
      <c r="H61" s="181"/>
      <c r="I61" s="182"/>
      <c r="J61" s="182"/>
      <c r="K61" s="182"/>
      <c r="L61" s="182"/>
      <c r="M61" s="182"/>
      <c r="N61" s="182"/>
      <c r="O61" s="182"/>
      <c r="P61" s="182"/>
      <c r="Q61" s="182"/>
      <c r="R61" s="182"/>
    </row>
    <row r="62" spans="1:18" s="79" customFormat="1" ht="26.4" customHeight="1" x14ac:dyDescent="0.3">
      <c r="A62" s="160"/>
      <c r="B62" s="3"/>
      <c r="C62" s="161"/>
      <c r="D62" s="9"/>
      <c r="E62" s="162"/>
      <c r="F62" s="162"/>
      <c r="G62" s="10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8" customFormat="1" ht="43.8" customHeight="1" x14ac:dyDescent="0.3">
      <c r="A63" s="160"/>
      <c r="B63" s="3"/>
      <c r="C63" s="161"/>
      <c r="D63" s="9"/>
      <c r="E63" s="162"/>
      <c r="F63" s="162"/>
      <c r="G63" s="10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43.8" customHeight="1" x14ac:dyDescent="0.3">
      <c r="C64" s="161"/>
      <c r="D64" s="9"/>
      <c r="G64" s="162"/>
    </row>
    <row r="65" spans="1:18" ht="43.8" customHeight="1" x14ac:dyDescent="0.3">
      <c r="C65" s="161"/>
      <c r="D65" s="9"/>
    </row>
    <row r="70" spans="1:18" s="165" customFormat="1" ht="43.8" customHeight="1" x14ac:dyDescent="0.3">
      <c r="A70" s="160"/>
      <c r="B70" s="3"/>
      <c r="C70" s="163"/>
      <c r="D70" s="164"/>
      <c r="E70" s="162"/>
      <c r="F70" s="162"/>
      <c r="G70" s="10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165" customFormat="1" ht="43.8" customHeight="1" x14ac:dyDescent="0.3">
      <c r="A71" s="160"/>
      <c r="B71" s="3"/>
      <c r="C71" s="163"/>
      <c r="D71" s="164"/>
      <c r="E71" s="162"/>
      <c r="F71" s="162"/>
      <c r="G71" s="10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165" customFormat="1" ht="43.8" customHeight="1" x14ac:dyDescent="0.3">
      <c r="A72" s="160"/>
      <c r="B72" s="3"/>
      <c r="C72" s="163"/>
      <c r="D72" s="164"/>
      <c r="E72" s="162"/>
      <c r="F72" s="162"/>
      <c r="G72" s="10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</row>
    <row r="74" spans="1:18" s="166" customFormat="1" ht="43.8" customHeight="1" x14ac:dyDescent="0.3">
      <c r="A74" s="160"/>
      <c r="B74" s="3"/>
      <c r="C74" s="163"/>
      <c r="D74" s="164"/>
      <c r="E74" s="162"/>
      <c r="F74" s="162"/>
      <c r="G74" s="10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</row>
    <row r="79" spans="1:18" s="166" customFormat="1" ht="43.8" customHeight="1" x14ac:dyDescent="0.3">
      <c r="A79" s="160"/>
      <c r="B79" s="3"/>
      <c r="C79" s="163"/>
      <c r="D79" s="164"/>
      <c r="E79" s="162"/>
      <c r="F79" s="162"/>
      <c r="G79" s="10"/>
      <c r="H79" s="1"/>
      <c r="I79" s="3"/>
      <c r="J79" s="3"/>
      <c r="K79" s="3"/>
      <c r="L79" s="3"/>
      <c r="M79" s="3"/>
      <c r="N79" s="3"/>
      <c r="O79" s="3"/>
      <c r="P79" s="3"/>
      <c r="Q79" s="3"/>
      <c r="R79" s="3"/>
    </row>
    <row r="81" spans="1:21" s="30" customFormat="1" ht="43.8" customHeight="1" x14ac:dyDescent="0.3">
      <c r="A81" s="160"/>
      <c r="B81" s="3"/>
      <c r="C81" s="163"/>
      <c r="D81" s="164"/>
      <c r="E81" s="162"/>
      <c r="F81" s="162"/>
      <c r="G81" s="10"/>
      <c r="H81" s="1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21" s="30" customFormat="1" ht="43.8" customHeight="1" x14ac:dyDescent="0.3">
      <c r="A82" s="160"/>
      <c r="B82" s="3"/>
      <c r="C82" s="163"/>
      <c r="D82" s="164"/>
      <c r="E82" s="162"/>
      <c r="F82" s="162"/>
      <c r="G82" s="10"/>
      <c r="H82" s="1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21" s="44" customFormat="1" ht="43.8" customHeight="1" x14ac:dyDescent="0.3">
      <c r="A83" s="160"/>
      <c r="B83" s="3"/>
      <c r="C83" s="163"/>
      <c r="D83" s="164"/>
      <c r="E83" s="162"/>
      <c r="F83" s="162"/>
      <c r="G83" s="10"/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U83" s="45" t="e">
        <f>#REF!+#REF!+#REF!+#REF!</f>
        <v>#REF!</v>
      </c>
    </row>
    <row r="84" spans="1:21" s="53" customFormat="1" ht="43.8" customHeight="1" x14ac:dyDescent="0.3">
      <c r="A84" s="160"/>
      <c r="B84" s="3"/>
      <c r="C84" s="163"/>
      <c r="D84" s="164"/>
      <c r="E84" s="162"/>
      <c r="F84" s="162"/>
      <c r="G84" s="10"/>
      <c r="H84" s="1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21" s="59" customFormat="1" ht="43.8" customHeight="1" x14ac:dyDescent="0.3">
      <c r="A85" s="160"/>
      <c r="B85" s="3"/>
      <c r="C85" s="163"/>
      <c r="D85" s="164"/>
      <c r="E85" s="162"/>
      <c r="F85" s="162"/>
      <c r="G85" s="10"/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21" s="59" customFormat="1" ht="43.8" customHeight="1" x14ac:dyDescent="0.3">
      <c r="A86" s="160"/>
      <c r="B86" s="3"/>
      <c r="C86" s="163"/>
      <c r="D86" s="164"/>
      <c r="E86" s="162"/>
      <c r="F86" s="162"/>
      <c r="G86" s="10"/>
      <c r="H86" s="1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21" s="65" customFormat="1" ht="43.8" customHeight="1" x14ac:dyDescent="0.3">
      <c r="A87" s="160"/>
      <c r="B87" s="3"/>
      <c r="C87" s="163"/>
      <c r="D87" s="164"/>
      <c r="E87" s="162"/>
      <c r="F87" s="162"/>
      <c r="G87" s="10"/>
      <c r="H87" s="1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21" s="65" customFormat="1" ht="43.8" customHeight="1" x14ac:dyDescent="0.3">
      <c r="A88" s="160"/>
      <c r="B88" s="3"/>
      <c r="C88" s="163"/>
      <c r="D88" s="164"/>
      <c r="E88" s="162"/>
      <c r="F88" s="162"/>
      <c r="G88" s="10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21" s="65" customFormat="1" ht="43.8" customHeight="1" x14ac:dyDescent="0.3">
      <c r="A89" s="160"/>
      <c r="B89" s="3"/>
      <c r="C89" s="163"/>
      <c r="D89" s="164"/>
      <c r="E89" s="162"/>
      <c r="F89" s="162"/>
      <c r="G89" s="10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21" s="72" customFormat="1" ht="43.8" customHeight="1" x14ac:dyDescent="0.3">
      <c r="A90" s="160"/>
      <c r="B90" s="3"/>
      <c r="C90" s="163"/>
      <c r="D90" s="164"/>
      <c r="E90" s="162"/>
      <c r="F90" s="162"/>
      <c r="G90" s="10"/>
      <c r="H90" s="1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21" s="59" customFormat="1" ht="43.8" customHeight="1" x14ac:dyDescent="0.3">
      <c r="A91" s="160"/>
      <c r="B91" s="3"/>
      <c r="C91" s="163"/>
      <c r="D91" s="164"/>
      <c r="E91" s="162"/>
      <c r="F91" s="162"/>
      <c r="G91" s="10"/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21" s="79" customFormat="1" ht="43.8" customHeight="1" x14ac:dyDescent="0.3">
      <c r="A92" s="160"/>
      <c r="B92" s="3"/>
      <c r="C92" s="163"/>
      <c r="D92" s="164"/>
      <c r="E92" s="162"/>
      <c r="F92" s="162"/>
      <c r="G92" s="10"/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21" s="79" customFormat="1" ht="43.8" customHeight="1" x14ac:dyDescent="0.3">
      <c r="A93" s="160"/>
      <c r="B93" s="3"/>
      <c r="C93" s="163"/>
      <c r="D93" s="164"/>
      <c r="E93" s="162"/>
      <c r="F93" s="162"/>
      <c r="G93" s="10"/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21" s="79" customFormat="1" ht="43.8" customHeight="1" x14ac:dyDescent="0.3">
      <c r="A94" s="160"/>
      <c r="B94" s="3"/>
      <c r="C94" s="163"/>
      <c r="D94" s="164"/>
      <c r="E94" s="162"/>
      <c r="F94" s="162"/>
      <c r="G94" s="10"/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s="79" customFormat="1" ht="43.8" customHeight="1" x14ac:dyDescent="0.3">
      <c r="A95" s="160"/>
      <c r="B95" s="3"/>
      <c r="C95" s="163"/>
      <c r="D95" s="164"/>
      <c r="E95" s="162"/>
      <c r="F95" s="162"/>
      <c r="G95" s="10"/>
      <c r="H95" s="1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1" s="88" customFormat="1" ht="43.8" customHeight="1" x14ac:dyDescent="0.3">
      <c r="A96" s="160"/>
      <c r="B96" s="3"/>
      <c r="C96" s="163"/>
      <c r="D96" s="164"/>
      <c r="E96" s="162"/>
      <c r="F96" s="162"/>
      <c r="G96" s="10"/>
      <c r="H96" s="1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53" customFormat="1" ht="43.8" customHeight="1" x14ac:dyDescent="0.3">
      <c r="A97" s="160"/>
      <c r="B97" s="3"/>
      <c r="C97" s="163"/>
      <c r="D97" s="164"/>
      <c r="E97" s="162"/>
      <c r="F97" s="162"/>
      <c r="G97" s="10"/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53" customFormat="1" ht="43.8" customHeight="1" x14ac:dyDescent="0.3">
      <c r="A98" s="160"/>
      <c r="B98" s="3"/>
      <c r="C98" s="163"/>
      <c r="D98" s="164"/>
      <c r="E98" s="162"/>
      <c r="F98" s="162"/>
      <c r="G98" s="10"/>
      <c r="H98" s="1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53" customFormat="1" ht="43.8" customHeight="1" x14ac:dyDescent="0.3">
      <c r="A99" s="160"/>
      <c r="B99" s="3"/>
      <c r="C99" s="163"/>
      <c r="D99" s="164"/>
      <c r="E99" s="162"/>
      <c r="F99" s="162"/>
      <c r="G99" s="10"/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167" customFormat="1" ht="43.8" customHeight="1" x14ac:dyDescent="0.3">
      <c r="A100" s="160"/>
      <c r="B100" s="3"/>
      <c r="C100" s="163"/>
      <c r="D100" s="164"/>
      <c r="E100" s="162"/>
      <c r="F100" s="162"/>
      <c r="G100" s="10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44" customFormat="1" ht="43.8" customHeight="1" x14ac:dyDescent="0.3">
      <c r="A101" s="160"/>
      <c r="B101" s="3"/>
      <c r="C101" s="163"/>
      <c r="D101" s="164"/>
      <c r="E101" s="162"/>
      <c r="F101" s="162"/>
      <c r="G101" s="10"/>
      <c r="H101" s="1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44" customFormat="1" ht="43.8" customHeight="1" x14ac:dyDescent="0.3">
      <c r="A102" s="160"/>
      <c r="B102" s="3"/>
      <c r="C102" s="163"/>
      <c r="D102" s="164"/>
      <c r="E102" s="162"/>
      <c r="F102" s="162"/>
      <c r="G102" s="10"/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44" customFormat="1" ht="43.8" customHeight="1" x14ac:dyDescent="0.3">
      <c r="A103" s="160"/>
      <c r="B103" s="3"/>
      <c r="C103" s="163"/>
      <c r="D103" s="164"/>
      <c r="E103" s="162"/>
      <c r="F103" s="162"/>
      <c r="G103" s="10"/>
      <c r="H103" s="1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44" customFormat="1" ht="43.8" customHeight="1" x14ac:dyDescent="0.3">
      <c r="A104" s="160"/>
      <c r="B104" s="3"/>
      <c r="C104" s="163"/>
      <c r="D104" s="164"/>
      <c r="E104" s="162"/>
      <c r="F104" s="162"/>
      <c r="G104" s="10"/>
      <c r="H104" s="1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44" customFormat="1" ht="43.8" customHeight="1" x14ac:dyDescent="0.3">
      <c r="A105" s="160"/>
      <c r="B105" s="3"/>
      <c r="C105" s="163"/>
      <c r="D105" s="164"/>
      <c r="E105" s="162"/>
      <c r="F105" s="162"/>
      <c r="G105" s="10"/>
      <c r="H105" s="1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44" customFormat="1" ht="43.8" customHeight="1" x14ac:dyDescent="0.3">
      <c r="A106" s="160"/>
      <c r="B106" s="3"/>
      <c r="C106" s="163"/>
      <c r="D106" s="164"/>
      <c r="E106" s="162"/>
      <c r="F106" s="162"/>
      <c r="G106" s="10"/>
      <c r="H106" s="1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44" customFormat="1" ht="43.8" customHeight="1" x14ac:dyDescent="0.3">
      <c r="A107" s="160"/>
      <c r="B107" s="3"/>
      <c r="C107" s="163"/>
      <c r="D107" s="164"/>
      <c r="E107" s="162"/>
      <c r="F107" s="162"/>
      <c r="G107" s="10"/>
      <c r="H107" s="1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11" spans="1:18" s="168" customFormat="1" ht="43.8" customHeight="1" x14ac:dyDescent="0.3">
      <c r="A111" s="160"/>
      <c r="B111" s="3"/>
      <c r="C111" s="163"/>
      <c r="D111" s="164"/>
      <c r="E111" s="162"/>
      <c r="F111" s="162"/>
      <c r="G111" s="10"/>
      <c r="H111" s="1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166" customFormat="1" ht="43.8" customHeight="1" x14ac:dyDescent="0.3">
      <c r="A112" s="160"/>
      <c r="B112" s="3"/>
      <c r="C112" s="163"/>
      <c r="D112" s="164"/>
      <c r="E112" s="162"/>
      <c r="F112" s="162"/>
      <c r="G112" s="10"/>
      <c r="H112" s="1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166" customFormat="1" ht="43.8" customHeight="1" x14ac:dyDescent="0.3">
      <c r="A113" s="160"/>
      <c r="B113" s="3"/>
      <c r="C113" s="163"/>
      <c r="D113" s="164"/>
      <c r="E113" s="162"/>
      <c r="F113" s="162"/>
      <c r="G113" s="10"/>
      <c r="H113" s="1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27" spans="1:18" s="169" customFormat="1" ht="43.8" customHeight="1" x14ac:dyDescent="0.3">
      <c r="A127" s="160"/>
      <c r="B127" s="3"/>
      <c r="C127" s="163"/>
      <c r="D127" s="164"/>
      <c r="E127" s="162"/>
      <c r="F127" s="162"/>
      <c r="G127" s="10"/>
      <c r="H127" s="1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41" spans="1:18" s="165" customFormat="1" ht="43.8" customHeight="1" x14ac:dyDescent="0.3">
      <c r="A141" s="160"/>
      <c r="B141" s="3"/>
      <c r="C141" s="163"/>
      <c r="D141" s="164"/>
      <c r="E141" s="162"/>
      <c r="F141" s="162"/>
      <c r="G141" s="10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165" customFormat="1" ht="43.8" customHeight="1" x14ac:dyDescent="0.3">
      <c r="A142" s="160"/>
      <c r="B142" s="3"/>
      <c r="C142" s="163"/>
      <c r="D142" s="164"/>
      <c r="E142" s="162"/>
      <c r="F142" s="162"/>
      <c r="G142" s="10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165" customFormat="1" ht="43.8" customHeight="1" x14ac:dyDescent="0.3">
      <c r="A143" s="160"/>
      <c r="B143" s="3"/>
      <c r="C143" s="163"/>
      <c r="D143" s="164"/>
      <c r="E143" s="162"/>
      <c r="F143" s="162"/>
      <c r="G143" s="10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5" spans="1:18" s="166" customFormat="1" ht="43.8" customHeight="1" x14ac:dyDescent="0.3">
      <c r="A145" s="160"/>
      <c r="B145" s="3"/>
      <c r="C145" s="163"/>
      <c r="D145" s="164"/>
      <c r="E145" s="162"/>
      <c r="F145" s="162"/>
      <c r="G145" s="10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50" spans="1:18" s="166" customFormat="1" ht="43.8" customHeight="1" x14ac:dyDescent="0.3">
      <c r="A150" s="160"/>
      <c r="B150" s="3"/>
      <c r="C150" s="163"/>
      <c r="D150" s="164"/>
      <c r="E150" s="162"/>
      <c r="F150" s="162"/>
      <c r="G150" s="10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2" spans="1:18" s="30" customFormat="1" ht="43.8" customHeight="1" x14ac:dyDescent="0.3">
      <c r="A152" s="160"/>
      <c r="B152" s="3"/>
      <c r="C152" s="163"/>
      <c r="D152" s="164"/>
      <c r="E152" s="162"/>
      <c r="F152" s="162"/>
      <c r="G152" s="10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30" customFormat="1" ht="43.8" customHeight="1" x14ac:dyDescent="0.3">
      <c r="A153" s="160"/>
      <c r="B153" s="3"/>
      <c r="C153" s="163"/>
      <c r="D153" s="164"/>
      <c r="E153" s="162"/>
      <c r="F153" s="162"/>
      <c r="G153" s="10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44" customFormat="1" ht="43.8" customHeight="1" x14ac:dyDescent="0.3">
      <c r="A154" s="160"/>
      <c r="B154" s="3"/>
      <c r="C154" s="163"/>
      <c r="D154" s="164"/>
      <c r="E154" s="162"/>
      <c r="F154" s="162"/>
      <c r="G154" s="10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53" customFormat="1" ht="43.8" customHeight="1" x14ac:dyDescent="0.3">
      <c r="A155" s="160"/>
      <c r="B155" s="3"/>
      <c r="C155" s="163"/>
      <c r="D155" s="164"/>
      <c r="E155" s="162"/>
      <c r="F155" s="162"/>
      <c r="G155" s="10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59" customFormat="1" ht="43.8" customHeight="1" x14ac:dyDescent="0.3">
      <c r="A156" s="160"/>
      <c r="B156" s="3"/>
      <c r="C156" s="163"/>
      <c r="D156" s="164"/>
      <c r="E156" s="162"/>
      <c r="F156" s="162"/>
      <c r="G156" s="10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59" customFormat="1" ht="43.8" customHeight="1" x14ac:dyDescent="0.3">
      <c r="A157" s="160"/>
      <c r="B157" s="3"/>
      <c r="C157" s="163"/>
      <c r="D157" s="164"/>
      <c r="E157" s="162"/>
      <c r="F157" s="162"/>
      <c r="G157" s="10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65" customFormat="1" ht="43.8" customHeight="1" x14ac:dyDescent="0.3">
      <c r="A158" s="160"/>
      <c r="B158" s="3"/>
      <c r="C158" s="163"/>
      <c r="D158" s="164"/>
      <c r="E158" s="162"/>
      <c r="F158" s="162"/>
      <c r="G158" s="10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65" customFormat="1" ht="43.8" customHeight="1" x14ac:dyDescent="0.3">
      <c r="A159" s="160"/>
      <c r="B159" s="3"/>
      <c r="C159" s="163"/>
      <c r="D159" s="164"/>
      <c r="E159" s="162"/>
      <c r="F159" s="162"/>
      <c r="G159" s="10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65" customFormat="1" ht="43.8" customHeight="1" x14ac:dyDescent="0.3">
      <c r="A160" s="160"/>
      <c r="B160" s="3"/>
      <c r="C160" s="163"/>
      <c r="D160" s="164"/>
      <c r="E160" s="162"/>
      <c r="F160" s="162"/>
      <c r="G160" s="10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72" customFormat="1" ht="43.8" customHeight="1" x14ac:dyDescent="0.3">
      <c r="A161" s="160"/>
      <c r="B161" s="3"/>
      <c r="C161" s="163"/>
      <c r="D161" s="164"/>
      <c r="E161" s="162"/>
      <c r="F161" s="162"/>
      <c r="G161" s="10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59" customFormat="1" ht="43.8" customHeight="1" x14ac:dyDescent="0.3">
      <c r="A162" s="160"/>
      <c r="B162" s="3"/>
      <c r="C162" s="163"/>
      <c r="D162" s="164"/>
      <c r="E162" s="162"/>
      <c r="F162" s="162"/>
      <c r="G162" s="10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79" customFormat="1" ht="43.8" customHeight="1" x14ac:dyDescent="0.3">
      <c r="A163" s="160"/>
      <c r="B163" s="3"/>
      <c r="C163" s="163"/>
      <c r="D163" s="164"/>
      <c r="E163" s="162"/>
      <c r="F163" s="162"/>
      <c r="G163" s="10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79" customFormat="1" ht="43.8" customHeight="1" x14ac:dyDescent="0.3">
      <c r="A164" s="160"/>
      <c r="B164" s="3"/>
      <c r="C164" s="163"/>
      <c r="D164" s="164"/>
      <c r="E164" s="162"/>
      <c r="F164" s="162"/>
      <c r="G164" s="10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79" customFormat="1" ht="43.8" customHeight="1" x14ac:dyDescent="0.3">
      <c r="A165" s="160"/>
      <c r="B165" s="3"/>
      <c r="C165" s="163"/>
      <c r="D165" s="164"/>
      <c r="E165" s="162"/>
      <c r="F165" s="162"/>
      <c r="G165" s="10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79" customFormat="1" ht="43.8" customHeight="1" x14ac:dyDescent="0.3">
      <c r="A166" s="160"/>
      <c r="B166" s="3"/>
      <c r="C166" s="163"/>
      <c r="D166" s="164"/>
      <c r="E166" s="162"/>
      <c r="F166" s="162"/>
      <c r="G166" s="10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88" customFormat="1" ht="43.8" customHeight="1" x14ac:dyDescent="0.3">
      <c r="A167" s="160"/>
      <c r="B167" s="3"/>
      <c r="C167" s="163"/>
      <c r="D167" s="164"/>
      <c r="E167" s="162"/>
      <c r="F167" s="162"/>
      <c r="G167" s="10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53" customFormat="1" ht="43.8" customHeight="1" x14ac:dyDescent="0.3">
      <c r="A168" s="160"/>
      <c r="B168" s="3"/>
      <c r="C168" s="163"/>
      <c r="D168" s="164"/>
      <c r="E168" s="162"/>
      <c r="F168" s="162"/>
      <c r="G168" s="10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53" customFormat="1" ht="43.8" customHeight="1" x14ac:dyDescent="0.3">
      <c r="A169" s="160"/>
      <c r="B169" s="3"/>
      <c r="C169" s="163"/>
      <c r="D169" s="164"/>
      <c r="E169" s="162"/>
      <c r="F169" s="162"/>
      <c r="G169" s="10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53" customFormat="1" ht="43.8" customHeight="1" x14ac:dyDescent="0.3">
      <c r="A170" s="160"/>
      <c r="B170" s="3"/>
      <c r="C170" s="163"/>
      <c r="D170" s="164"/>
      <c r="E170" s="162"/>
      <c r="F170" s="162"/>
      <c r="G170" s="10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167" customFormat="1" ht="43.8" customHeight="1" x14ac:dyDescent="0.3">
      <c r="A171" s="160"/>
      <c r="B171" s="3"/>
      <c r="C171" s="163"/>
      <c r="D171" s="164"/>
      <c r="E171" s="162"/>
      <c r="F171" s="162"/>
      <c r="G171" s="10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44" customFormat="1" ht="43.8" customHeight="1" x14ac:dyDescent="0.3">
      <c r="A172" s="160"/>
      <c r="B172" s="3"/>
      <c r="C172" s="163"/>
      <c r="D172" s="164"/>
      <c r="E172" s="162"/>
      <c r="F172" s="162"/>
      <c r="G172" s="10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44" customFormat="1" ht="43.8" customHeight="1" x14ac:dyDescent="0.3">
      <c r="A173" s="160"/>
      <c r="B173" s="3"/>
      <c r="C173" s="163"/>
      <c r="D173" s="164"/>
      <c r="E173" s="162"/>
      <c r="F173" s="162"/>
      <c r="G173" s="10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44" customFormat="1" ht="43.8" customHeight="1" x14ac:dyDescent="0.3">
      <c r="A174" s="160"/>
      <c r="B174" s="3"/>
      <c r="C174" s="163"/>
      <c r="D174" s="164"/>
      <c r="E174" s="162"/>
      <c r="F174" s="162"/>
      <c r="G174" s="10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44" customFormat="1" ht="43.8" customHeight="1" x14ac:dyDescent="0.3">
      <c r="A175" s="160"/>
      <c r="B175" s="3"/>
      <c r="C175" s="163"/>
      <c r="D175" s="164"/>
      <c r="E175" s="162"/>
      <c r="F175" s="162"/>
      <c r="G175" s="10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44" customFormat="1" ht="43.8" customHeight="1" x14ac:dyDescent="0.3">
      <c r="A176" s="160"/>
      <c r="B176" s="3"/>
      <c r="C176" s="163"/>
      <c r="D176" s="164"/>
      <c r="E176" s="162"/>
      <c r="F176" s="162"/>
      <c r="G176" s="10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44" customFormat="1" ht="43.8" customHeight="1" x14ac:dyDescent="0.3">
      <c r="A177" s="160"/>
      <c r="B177" s="3"/>
      <c r="C177" s="163"/>
      <c r="D177" s="164"/>
      <c r="E177" s="162"/>
      <c r="F177" s="162"/>
      <c r="G177" s="10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81" spans="1:18" s="168" customFormat="1" ht="43.8" customHeight="1" x14ac:dyDescent="0.3">
      <c r="A181" s="160"/>
      <c r="B181" s="3"/>
      <c r="C181" s="163"/>
      <c r="D181" s="164"/>
      <c r="E181" s="162"/>
      <c r="F181" s="162"/>
      <c r="G181" s="10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7" spans="1:18" s="166" customFormat="1" ht="43.8" customHeight="1" x14ac:dyDescent="0.3">
      <c r="A187" s="160"/>
      <c r="B187" s="3"/>
      <c r="C187" s="163"/>
      <c r="D187" s="164"/>
      <c r="E187" s="162"/>
      <c r="F187" s="162"/>
      <c r="G187" s="10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9" spans="1:18" s="30" customFormat="1" ht="43.8" customHeight="1" x14ac:dyDescent="0.3">
      <c r="A189" s="160"/>
      <c r="B189" s="3"/>
      <c r="C189" s="163"/>
      <c r="D189" s="164"/>
      <c r="E189" s="162"/>
      <c r="F189" s="162"/>
      <c r="G189" s="10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30" customFormat="1" ht="43.8" customHeight="1" x14ac:dyDescent="0.3">
      <c r="A190" s="160"/>
      <c r="B190" s="3"/>
      <c r="C190" s="163"/>
      <c r="D190" s="164"/>
      <c r="E190" s="162"/>
      <c r="F190" s="162"/>
      <c r="G190" s="10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44" customFormat="1" ht="43.8" customHeight="1" x14ac:dyDescent="0.3">
      <c r="A191" s="160"/>
      <c r="B191" s="3"/>
      <c r="C191" s="163"/>
      <c r="D191" s="164"/>
      <c r="E191" s="162"/>
      <c r="F191" s="162"/>
      <c r="G191" s="10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53" customFormat="1" ht="43.8" customHeight="1" x14ac:dyDescent="0.3">
      <c r="A192" s="160"/>
      <c r="B192" s="3"/>
      <c r="C192" s="163"/>
      <c r="D192" s="164"/>
      <c r="E192" s="162"/>
      <c r="F192" s="162"/>
      <c r="G192" s="10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59" customFormat="1" ht="43.8" customHeight="1" x14ac:dyDescent="0.3">
      <c r="A193" s="160"/>
      <c r="B193" s="3"/>
      <c r="C193" s="163"/>
      <c r="D193" s="164"/>
      <c r="E193" s="162"/>
      <c r="F193" s="162"/>
      <c r="G193" s="10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59" customFormat="1" ht="43.8" customHeight="1" x14ac:dyDescent="0.3">
      <c r="A194" s="160"/>
      <c r="B194" s="3"/>
      <c r="C194" s="163"/>
      <c r="D194" s="164"/>
      <c r="E194" s="162"/>
      <c r="F194" s="162"/>
      <c r="G194" s="10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65" customFormat="1" ht="43.8" customHeight="1" x14ac:dyDescent="0.3">
      <c r="A195" s="160"/>
      <c r="B195" s="3"/>
      <c r="C195" s="163"/>
      <c r="D195" s="164"/>
      <c r="E195" s="162"/>
      <c r="F195" s="162"/>
      <c r="G195" s="10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65" customFormat="1" ht="43.8" customHeight="1" x14ac:dyDescent="0.3">
      <c r="A196" s="160"/>
      <c r="B196" s="3"/>
      <c r="C196" s="163"/>
      <c r="D196" s="164"/>
      <c r="E196" s="162"/>
      <c r="F196" s="162"/>
      <c r="G196" s="10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65" customFormat="1" ht="43.8" customHeight="1" x14ac:dyDescent="0.3">
      <c r="A197" s="160"/>
      <c r="B197" s="3"/>
      <c r="C197" s="163"/>
      <c r="D197" s="164"/>
      <c r="E197" s="162"/>
      <c r="F197" s="162"/>
      <c r="G197" s="10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72" customFormat="1" ht="43.8" customHeight="1" x14ac:dyDescent="0.3">
      <c r="A198" s="160"/>
      <c r="B198" s="3"/>
      <c r="C198" s="163"/>
      <c r="D198" s="164"/>
      <c r="E198" s="162"/>
      <c r="F198" s="162"/>
      <c r="G198" s="10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59" customFormat="1" ht="43.8" customHeight="1" x14ac:dyDescent="0.3">
      <c r="A199" s="160"/>
      <c r="B199" s="3"/>
      <c r="C199" s="163"/>
      <c r="D199" s="164"/>
      <c r="E199" s="162"/>
      <c r="F199" s="162"/>
      <c r="G199" s="10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79" customFormat="1" ht="43.8" customHeight="1" x14ac:dyDescent="0.3">
      <c r="A200" s="160"/>
      <c r="B200" s="3"/>
      <c r="C200" s="163"/>
      <c r="D200" s="164"/>
      <c r="E200" s="162"/>
      <c r="F200" s="162"/>
      <c r="G200" s="10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79" customFormat="1" ht="43.8" customHeight="1" x14ac:dyDescent="0.3">
      <c r="A201" s="160"/>
      <c r="B201" s="3"/>
      <c r="C201" s="163"/>
      <c r="D201" s="164"/>
      <c r="E201" s="162"/>
      <c r="F201" s="162"/>
      <c r="G201" s="10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79" customFormat="1" ht="43.8" customHeight="1" x14ac:dyDescent="0.3">
      <c r="A202" s="160"/>
      <c r="B202" s="3"/>
      <c r="C202" s="163"/>
      <c r="D202" s="164"/>
      <c r="E202" s="162"/>
      <c r="F202" s="162"/>
      <c r="G202" s="10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79" customFormat="1" ht="43.8" customHeight="1" x14ac:dyDescent="0.3">
      <c r="A203" s="160"/>
      <c r="B203" s="3"/>
      <c r="C203" s="163"/>
      <c r="D203" s="164"/>
      <c r="E203" s="162"/>
      <c r="F203" s="162"/>
      <c r="G203" s="10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88" customFormat="1" ht="43.8" customHeight="1" x14ac:dyDescent="0.3">
      <c r="A204" s="160"/>
      <c r="B204" s="3"/>
      <c r="C204" s="163"/>
      <c r="D204" s="164"/>
      <c r="E204" s="162"/>
      <c r="F204" s="162"/>
      <c r="G204" s="10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53" customFormat="1" ht="43.8" customHeight="1" x14ac:dyDescent="0.3">
      <c r="A205" s="160"/>
      <c r="B205" s="3"/>
      <c r="C205" s="163"/>
      <c r="D205" s="164"/>
      <c r="E205" s="162"/>
      <c r="F205" s="162"/>
      <c r="G205" s="10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167" customFormat="1" ht="43.8" customHeight="1" x14ac:dyDescent="0.3">
      <c r="A206" s="160"/>
      <c r="B206" s="3"/>
      <c r="C206" s="163"/>
      <c r="D206" s="164"/>
      <c r="E206" s="162"/>
      <c r="F206" s="162"/>
      <c r="G206" s="10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44" customFormat="1" ht="43.8" customHeight="1" x14ac:dyDescent="0.3">
      <c r="A207" s="160"/>
      <c r="B207" s="3"/>
      <c r="C207" s="163"/>
      <c r="D207" s="164"/>
      <c r="E207" s="162"/>
      <c r="F207" s="162"/>
      <c r="G207" s="10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44" customFormat="1" ht="43.8" customHeight="1" x14ac:dyDescent="0.3">
      <c r="A208" s="160"/>
      <c r="B208" s="3"/>
      <c r="C208" s="163"/>
      <c r="D208" s="164"/>
      <c r="E208" s="162"/>
      <c r="F208" s="162"/>
      <c r="G208" s="10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44" customFormat="1" ht="43.8" customHeight="1" x14ac:dyDescent="0.3">
      <c r="A209" s="160"/>
      <c r="B209" s="3"/>
      <c r="C209" s="163"/>
      <c r="D209" s="164"/>
      <c r="E209" s="162"/>
      <c r="F209" s="162"/>
      <c r="G209" s="10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44" customFormat="1" ht="43.8" customHeight="1" x14ac:dyDescent="0.3">
      <c r="A210" s="160"/>
      <c r="B210" s="3"/>
      <c r="C210" s="163"/>
      <c r="D210" s="164"/>
      <c r="E210" s="162"/>
      <c r="F210" s="162"/>
      <c r="G210" s="10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3" spans="1:18" s="168" customFormat="1" ht="43.8" customHeight="1" x14ac:dyDescent="0.3">
      <c r="A213" s="160"/>
      <c r="B213" s="3"/>
      <c r="C213" s="163"/>
      <c r="D213" s="164"/>
      <c r="E213" s="162"/>
      <c r="F213" s="162"/>
      <c r="G213" s="10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7" spans="1:18" s="165" customFormat="1" ht="43.8" customHeight="1" x14ac:dyDescent="0.3">
      <c r="A217" s="160"/>
      <c r="B217" s="3"/>
      <c r="C217" s="163"/>
      <c r="D217" s="164"/>
      <c r="E217" s="162"/>
      <c r="F217" s="162"/>
      <c r="G217" s="10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165" customFormat="1" ht="43.8" customHeight="1" x14ac:dyDescent="0.3">
      <c r="A218" s="160"/>
      <c r="B218" s="3"/>
      <c r="C218" s="163"/>
      <c r="D218" s="164"/>
      <c r="E218" s="162"/>
      <c r="F218" s="162"/>
      <c r="G218" s="10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165" customFormat="1" ht="43.8" customHeight="1" x14ac:dyDescent="0.3">
      <c r="A219" s="160"/>
      <c r="B219" s="3"/>
      <c r="C219" s="163"/>
      <c r="D219" s="164"/>
      <c r="E219" s="162"/>
      <c r="F219" s="162"/>
      <c r="G219" s="10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1" spans="1:18" s="166" customFormat="1" ht="43.8" customHeight="1" x14ac:dyDescent="0.3">
      <c r="A221" s="160"/>
      <c r="B221" s="3"/>
      <c r="C221" s="163"/>
      <c r="D221" s="164"/>
      <c r="E221" s="162"/>
      <c r="F221" s="162"/>
      <c r="G221" s="10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6" spans="1:18" s="166" customFormat="1" ht="43.8" customHeight="1" x14ac:dyDescent="0.3">
      <c r="A226" s="160"/>
      <c r="B226" s="3"/>
      <c r="C226" s="163"/>
      <c r="D226" s="164"/>
      <c r="E226" s="162"/>
      <c r="F226" s="162"/>
      <c r="G226" s="10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8" spans="1:18" s="30" customFormat="1" ht="43.8" customHeight="1" x14ac:dyDescent="0.3">
      <c r="A228" s="160"/>
      <c r="B228" s="3"/>
      <c r="C228" s="163"/>
      <c r="D228" s="164"/>
      <c r="E228" s="162"/>
      <c r="F228" s="162"/>
      <c r="G228" s="10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30" customFormat="1" ht="43.8" customHeight="1" x14ac:dyDescent="0.3">
      <c r="A229" s="160"/>
      <c r="B229" s="3"/>
      <c r="C229" s="163"/>
      <c r="D229" s="164"/>
      <c r="E229" s="162"/>
      <c r="F229" s="162"/>
      <c r="G229" s="10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44" customFormat="1" ht="43.8" customHeight="1" x14ac:dyDescent="0.3">
      <c r="A230" s="160"/>
      <c r="B230" s="3"/>
      <c r="C230" s="163"/>
      <c r="D230" s="164"/>
      <c r="E230" s="162"/>
      <c r="F230" s="162"/>
      <c r="G230" s="10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53" customFormat="1" ht="43.8" customHeight="1" x14ac:dyDescent="0.3">
      <c r="A231" s="160"/>
      <c r="B231" s="3"/>
      <c r="C231" s="163"/>
      <c r="D231" s="164"/>
      <c r="E231" s="162"/>
      <c r="F231" s="162"/>
      <c r="G231" s="10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59" customFormat="1" ht="43.8" customHeight="1" x14ac:dyDescent="0.3">
      <c r="A232" s="160"/>
      <c r="B232" s="3"/>
      <c r="C232" s="163"/>
      <c r="D232" s="164"/>
      <c r="E232" s="162"/>
      <c r="F232" s="162"/>
      <c r="G232" s="10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59" customFormat="1" ht="43.8" customHeight="1" x14ac:dyDescent="0.3">
      <c r="A233" s="160"/>
      <c r="B233" s="3"/>
      <c r="C233" s="163"/>
      <c r="D233" s="164"/>
      <c r="E233" s="162"/>
      <c r="F233" s="162"/>
      <c r="G233" s="10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65" customFormat="1" ht="43.8" customHeight="1" x14ac:dyDescent="0.3">
      <c r="A234" s="160"/>
      <c r="B234" s="3"/>
      <c r="C234" s="163"/>
      <c r="D234" s="164"/>
      <c r="E234" s="162"/>
      <c r="F234" s="162"/>
      <c r="G234" s="10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65" customFormat="1" ht="43.8" customHeight="1" x14ac:dyDescent="0.3">
      <c r="A235" s="160"/>
      <c r="B235" s="3"/>
      <c r="C235" s="163"/>
      <c r="D235" s="164"/>
      <c r="E235" s="162"/>
      <c r="F235" s="162"/>
      <c r="G235" s="10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65" customFormat="1" ht="43.8" customHeight="1" x14ac:dyDescent="0.3">
      <c r="A236" s="160"/>
      <c r="B236" s="3"/>
      <c r="C236" s="163"/>
      <c r="D236" s="164"/>
      <c r="E236" s="162"/>
      <c r="F236" s="162"/>
      <c r="G236" s="10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72" customFormat="1" ht="43.8" customHeight="1" x14ac:dyDescent="0.3">
      <c r="A237" s="160"/>
      <c r="B237" s="3"/>
      <c r="C237" s="163"/>
      <c r="D237" s="164"/>
      <c r="E237" s="162"/>
      <c r="F237" s="162"/>
      <c r="G237" s="10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59" customFormat="1" ht="43.8" customHeight="1" x14ac:dyDescent="0.3">
      <c r="A238" s="160"/>
      <c r="B238" s="3"/>
      <c r="C238" s="163"/>
      <c r="D238" s="164"/>
      <c r="E238" s="162"/>
      <c r="F238" s="162"/>
      <c r="G238" s="10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79" customFormat="1" ht="43.8" customHeight="1" x14ac:dyDescent="0.3">
      <c r="A239" s="160"/>
      <c r="B239" s="3"/>
      <c r="C239" s="163"/>
      <c r="D239" s="164"/>
      <c r="E239" s="162"/>
      <c r="F239" s="162"/>
      <c r="G239" s="10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79" customFormat="1" ht="43.8" customHeight="1" x14ac:dyDescent="0.3">
      <c r="A240" s="160"/>
      <c r="B240" s="3"/>
      <c r="C240" s="163"/>
      <c r="D240" s="164"/>
      <c r="E240" s="162"/>
      <c r="F240" s="162"/>
      <c r="G240" s="10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79" customFormat="1" ht="43.8" customHeight="1" x14ac:dyDescent="0.3">
      <c r="A241" s="160"/>
      <c r="B241" s="3"/>
      <c r="C241" s="163"/>
      <c r="D241" s="164"/>
      <c r="E241" s="162"/>
      <c r="F241" s="162"/>
      <c r="G241" s="10"/>
      <c r="H241" s="1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79" customFormat="1" ht="43.8" customHeight="1" x14ac:dyDescent="0.3">
      <c r="A242" s="160"/>
      <c r="B242" s="3"/>
      <c r="C242" s="163"/>
      <c r="D242" s="164"/>
      <c r="E242" s="162"/>
      <c r="F242" s="162"/>
      <c r="G242" s="10"/>
      <c r="H242" s="1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88" customFormat="1" ht="43.8" customHeight="1" x14ac:dyDescent="0.3">
      <c r="A243" s="160"/>
      <c r="B243" s="3"/>
      <c r="C243" s="163"/>
      <c r="D243" s="164"/>
      <c r="E243" s="162"/>
      <c r="F243" s="162"/>
      <c r="G243" s="10"/>
      <c r="H243" s="1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53" customFormat="1" ht="43.8" customHeight="1" x14ac:dyDescent="0.3">
      <c r="A244" s="160"/>
      <c r="B244" s="3"/>
      <c r="C244" s="163"/>
      <c r="D244" s="164"/>
      <c r="E244" s="162"/>
      <c r="F244" s="162"/>
      <c r="G244" s="10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53" customFormat="1" ht="43.8" customHeight="1" x14ac:dyDescent="0.3">
      <c r="A245" s="160"/>
      <c r="B245" s="3"/>
      <c r="C245" s="163"/>
      <c r="D245" s="164"/>
      <c r="E245" s="162"/>
      <c r="F245" s="162"/>
      <c r="G245" s="10"/>
      <c r="H245" s="1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53" customFormat="1" ht="43.8" customHeight="1" x14ac:dyDescent="0.3">
      <c r="A246" s="160"/>
      <c r="B246" s="3"/>
      <c r="C246" s="163"/>
      <c r="D246" s="164"/>
      <c r="E246" s="162"/>
      <c r="F246" s="162"/>
      <c r="G246" s="10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167" customFormat="1" ht="43.8" customHeight="1" x14ac:dyDescent="0.3">
      <c r="A247" s="160"/>
      <c r="B247" s="3"/>
      <c r="C247" s="163"/>
      <c r="D247" s="164"/>
      <c r="E247" s="162"/>
      <c r="F247" s="162"/>
      <c r="G247" s="10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44" customFormat="1" ht="43.8" customHeight="1" x14ac:dyDescent="0.3">
      <c r="A248" s="160"/>
      <c r="B248" s="3"/>
      <c r="C248" s="163"/>
      <c r="D248" s="164"/>
      <c r="E248" s="162"/>
      <c r="F248" s="162"/>
      <c r="G248" s="10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44" customFormat="1" ht="43.8" customHeight="1" x14ac:dyDescent="0.3">
      <c r="A249" s="160"/>
      <c r="B249" s="3"/>
      <c r="C249" s="163"/>
      <c r="D249" s="164"/>
      <c r="E249" s="162"/>
      <c r="F249" s="162"/>
      <c r="G249" s="10"/>
      <c r="H249" s="1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44" customFormat="1" ht="43.8" customHeight="1" x14ac:dyDescent="0.3">
      <c r="A250" s="160"/>
      <c r="B250" s="3"/>
      <c r="C250" s="163"/>
      <c r="D250" s="164"/>
      <c r="E250" s="162"/>
      <c r="F250" s="162"/>
      <c r="G250" s="10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44" customFormat="1" ht="43.8" customHeight="1" x14ac:dyDescent="0.3">
      <c r="A251" s="160"/>
      <c r="B251" s="3"/>
      <c r="C251" s="163"/>
      <c r="D251" s="164"/>
      <c r="E251" s="162"/>
      <c r="F251" s="162"/>
      <c r="G251" s="10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44" customFormat="1" ht="43.8" customHeight="1" x14ac:dyDescent="0.3">
      <c r="A252" s="160"/>
      <c r="B252" s="3"/>
      <c r="C252" s="163"/>
      <c r="D252" s="164"/>
      <c r="E252" s="162"/>
      <c r="F252" s="162"/>
      <c r="G252" s="10"/>
      <c r="H252" s="1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44" customFormat="1" ht="43.8" customHeight="1" x14ac:dyDescent="0.3">
      <c r="A253" s="160"/>
      <c r="B253" s="3"/>
      <c r="C253" s="163"/>
      <c r="D253" s="164"/>
      <c r="E253" s="162"/>
      <c r="F253" s="162"/>
      <c r="G253" s="10"/>
      <c r="H253" s="1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7" spans="1:18" s="168" customFormat="1" ht="43.8" customHeight="1" x14ac:dyDescent="0.3">
      <c r="A257" s="160"/>
      <c r="B257" s="3"/>
      <c r="C257" s="163"/>
      <c r="D257" s="164"/>
      <c r="E257" s="162"/>
      <c r="F257" s="162"/>
      <c r="G257" s="10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</row>
  </sheetData>
  <mergeCells count="36">
    <mergeCell ref="A61:G61"/>
    <mergeCell ref="D19:E19"/>
    <mergeCell ref="F19:G19"/>
    <mergeCell ref="A20:H20"/>
    <mergeCell ref="A49:H49"/>
    <mergeCell ref="A59:H59"/>
    <mergeCell ref="A60:H60"/>
    <mergeCell ref="A18:G18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0:E10"/>
    <mergeCell ref="F10:G10"/>
    <mergeCell ref="C11:E11"/>
    <mergeCell ref="F11:G11"/>
    <mergeCell ref="C12:E12"/>
    <mergeCell ref="F12:G12"/>
    <mergeCell ref="C7:E7"/>
    <mergeCell ref="F7:G7"/>
    <mergeCell ref="C8:E8"/>
    <mergeCell ref="F8:G8"/>
    <mergeCell ref="C9:E9"/>
    <mergeCell ref="F9:G9"/>
    <mergeCell ref="A1:G1"/>
    <mergeCell ref="A2:G2"/>
    <mergeCell ref="A3:H3"/>
    <mergeCell ref="A5:H5"/>
    <mergeCell ref="C6:E6"/>
    <mergeCell ref="F6:G6"/>
  </mergeCells>
  <pageMargins left="0.19685039370078741" right="0.19685039370078741" top="0" bottom="0" header="0.31496062992125984" footer="0.31496062992125984"/>
  <pageSetup paperSize="9" scale="74" orientation="portrait" r:id="rId1"/>
  <rowBreaks count="1" manualBreakCount="1">
    <brk id="35" max="16" man="1"/>
  </rowBreaks>
  <colBreaks count="1" manualBreakCount="1">
    <brk id="8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2020-03-16T12:07:08Z</dcterms:modified>
</cp:coreProperties>
</file>